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Y:\0Austausch\"/>
    </mc:Choice>
  </mc:AlternateContent>
  <xr:revisionPtr revIDLastSave="0" documentId="13_ncr:1_{2B7A5A57-7084-48B7-83EA-AE40CDD65F5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RKA V3" sheetId="1" r:id="rId1"/>
    <sheet name="Kopie" sheetId="2" r:id="rId2"/>
  </sheets>
  <definedNames>
    <definedName name="_xlnm._FilterDatabase" localSheetId="0" hidden="1">'RKA V3'!$A$1:$L$60</definedName>
    <definedName name="_xlnm.Print_Area" localSheetId="1">Kopie!$A$1:$K$60</definedName>
    <definedName name="_xlnm.Print_Area" localSheetId="0">'RKA V3'!$A$1:$K$60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R13" i="1"/>
  <c r="K14" i="1"/>
  <c r="K15" i="1"/>
  <c r="R15" i="1"/>
  <c r="K16" i="1"/>
  <c r="R16" i="1"/>
  <c r="K17" i="1"/>
  <c r="R17" i="1"/>
  <c r="K18" i="1"/>
  <c r="R18" i="1"/>
  <c r="K19" i="1"/>
  <c r="K20" i="1"/>
  <c r="R20" i="1"/>
  <c r="K21" i="1"/>
  <c r="R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R34" i="1"/>
  <c r="K35" i="1"/>
  <c r="R35" i="1"/>
  <c r="K36" i="1"/>
  <c r="R36" i="1"/>
  <c r="K37" i="1"/>
  <c r="R37" i="1"/>
  <c r="K38" i="1"/>
  <c r="K39" i="1"/>
  <c r="R39" i="1"/>
  <c r="K40" i="1"/>
  <c r="K41" i="1"/>
  <c r="R41" i="1"/>
  <c r="K42" i="1"/>
  <c r="K43" i="1"/>
  <c r="R43" i="1"/>
  <c r="K44" i="1"/>
  <c r="R44" i="1"/>
  <c r="K45" i="1"/>
  <c r="R45" i="1"/>
  <c r="K46" i="1"/>
  <c r="R46" i="1"/>
  <c r="K47" i="1"/>
  <c r="R47" i="1"/>
  <c r="K48" i="1"/>
  <c r="R48" i="1"/>
  <c r="K49" i="1"/>
  <c r="K50" i="1"/>
  <c r="R50" i="1"/>
  <c r="K51" i="1"/>
  <c r="R51" i="1"/>
  <c r="K52" i="1"/>
  <c r="K9" i="1"/>
  <c r="R12" i="1"/>
  <c r="R25" i="1"/>
  <c r="R26" i="1"/>
  <c r="R27" i="1"/>
  <c r="R28" i="1"/>
  <c r="R29" i="1"/>
  <c r="R30" i="1"/>
  <c r="R31" i="1"/>
  <c r="R32" i="1"/>
  <c r="R33" i="1"/>
  <c r="R38" i="1"/>
  <c r="R52" i="1"/>
  <c r="R9" i="1"/>
  <c r="R24" i="1"/>
  <c r="R40" i="1"/>
  <c r="R49" i="1"/>
  <c r="R19" i="1"/>
  <c r="R22" i="1"/>
  <c r="R23" i="1"/>
  <c r="R42" i="1"/>
  <c r="R11" i="1"/>
  <c r="R14" i="1"/>
  <c r="R10" i="1"/>
  <c r="D56" i="1"/>
  <c r="F56" i="1"/>
  <c r="E53" i="1"/>
  <c r="F58" i="1"/>
  <c r="H53" i="1"/>
  <c r="D54" i="1"/>
  <c r="F54" i="1"/>
  <c r="O2" i="1"/>
  <c r="O7" i="1"/>
  <c r="P5" i="1" s="1"/>
  <c r="O4" i="1"/>
  <c r="P6" i="1" s="1"/>
  <c r="P1" i="1"/>
  <c r="P2" i="1"/>
  <c r="J55" i="1"/>
  <c r="P4" i="1"/>
  <c r="O6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9" i="1"/>
  <c r="L5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9" i="1"/>
  <c r="A59" i="1"/>
  <c r="I2" i="2"/>
  <c r="I1" i="2"/>
  <c r="B1" i="2"/>
  <c r="D8" i="2"/>
  <c r="E8" i="2"/>
  <c r="F8" i="2"/>
  <c r="G8" i="2"/>
  <c r="H8" i="2"/>
  <c r="I8" i="2"/>
  <c r="J8" i="2"/>
  <c r="K8" i="2"/>
  <c r="D53" i="2"/>
  <c r="H53" i="2"/>
  <c r="D54" i="2"/>
  <c r="F54" i="2"/>
  <c r="D55" i="2"/>
  <c r="F55" i="2"/>
  <c r="J55" i="2"/>
  <c r="D56" i="2"/>
  <c r="F56" i="2"/>
  <c r="F58" i="2"/>
  <c r="D53" i="1"/>
  <c r="D8" i="1"/>
  <c r="E8" i="1"/>
  <c r="F8" i="1"/>
  <c r="G8" i="1"/>
  <c r="H8" i="1"/>
  <c r="I8" i="1"/>
  <c r="J8" i="1"/>
  <c r="K8" i="1"/>
  <c r="F57" i="2"/>
  <c r="F59" i="2"/>
  <c r="R53" i="1"/>
  <c r="F55" i="1"/>
  <c r="F57" i="1"/>
  <c r="F59" i="1"/>
  <c r="A1" i="1" l="1"/>
  <c r="P7" i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B8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Spalte 2:
Uhrzeit erfassen im Format von 4 Zahlen:
z.B. für 8:00 Uhr ist die 
Eingabe = 0800 und 
Enter
</t>
        </r>
      </text>
    </comment>
  </commentList>
</comments>
</file>

<file path=xl/sharedStrings.xml><?xml version="1.0" encoding="utf-8"?>
<sst xmlns="http://schemas.openxmlformats.org/spreadsheetml/2006/main" count="136" uniqueCount="53">
  <si>
    <t>Name:</t>
  </si>
  <si>
    <t>Dienststelle :</t>
  </si>
  <si>
    <t>Datum</t>
  </si>
  <si>
    <t>Dauer</t>
  </si>
  <si>
    <t>gefahrene</t>
  </si>
  <si>
    <t xml:space="preserve">Ziel </t>
  </si>
  <si>
    <t>Zweck</t>
  </si>
  <si>
    <t>Neben-</t>
  </si>
  <si>
    <t>Bemerkungen:</t>
  </si>
  <si>
    <t>bei Mitnahme:</t>
  </si>
  <si>
    <t xml:space="preserve">Tag </t>
  </si>
  <si>
    <t>(Uhrzeit)</t>
  </si>
  <si>
    <t>Strecke</t>
  </si>
  <si>
    <t>der Reise</t>
  </si>
  <si>
    <t>für die</t>
  </si>
  <si>
    <t>kosten</t>
  </si>
  <si>
    <t>Dienstreisegenehmig.</t>
  </si>
  <si>
    <t>Anzahl</t>
  </si>
  <si>
    <t>abweich.</t>
  </si>
  <si>
    <t xml:space="preserve">der </t>
  </si>
  <si>
    <t>von</t>
  </si>
  <si>
    <t>bis</t>
  </si>
  <si>
    <t>Kfz.-Benutzung</t>
  </si>
  <si>
    <t>(DB etc.)</t>
  </si>
  <si>
    <t>Namen und DRG der</t>
  </si>
  <si>
    <t>Pers.</t>
  </si>
  <si>
    <t>von Sp.3</t>
  </si>
  <si>
    <t>Dienstreise</t>
  </si>
  <si>
    <t>km</t>
  </si>
  <si>
    <t>EUR</t>
  </si>
  <si>
    <t>mitgenommenen Pers.</t>
  </si>
  <si>
    <t>1,2od.3</t>
  </si>
  <si>
    <t xml:space="preserve">WeVo § 2 Abs.1- 3 </t>
  </si>
  <si>
    <t xml:space="preserve">Gesamt  KM = </t>
  </si>
  <si>
    <t>Abgerechnet am:</t>
  </si>
  <si>
    <t>Für die Richtigkeit der Eintragungen :</t>
  </si>
  <si>
    <t>Fahrtkosten :</t>
  </si>
  <si>
    <t>Nebenkosten :</t>
  </si>
  <si>
    <t>GESAMT :</t>
  </si>
  <si>
    <t>(Unterschrift)</t>
  </si>
  <si>
    <r>
      <t>Begründung</t>
    </r>
    <r>
      <rPr>
        <sz val="8"/>
        <rFont val="Arial"/>
        <family val="2"/>
      </rPr>
      <t xml:space="preserve"> </t>
    </r>
  </si>
  <si>
    <t>Name :</t>
  </si>
  <si>
    <t>Kirchengemeinde :</t>
  </si>
  <si>
    <t>Dienstreisegenehmigung</t>
  </si>
  <si>
    <t xml:space="preserve">Mitnahme 1 Pers. = </t>
  </si>
  <si>
    <t>1,2usw.</t>
  </si>
  <si>
    <t>Mitnahme pro Person je</t>
  </si>
  <si>
    <t>PKW</t>
  </si>
  <si>
    <t>Rad</t>
  </si>
  <si>
    <t xml:space="preserve">PKW  km = </t>
  </si>
  <si>
    <t>Rad km =</t>
  </si>
  <si>
    <t>Name</t>
  </si>
  <si>
    <t>Einrichtung / Kirchengemeinde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</si>
</sst>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0\ &quot;DM&quot;;[Red]\-#,##0.00\ &quot;DM&quot;"/>
    <numFmt numFmtId="165" formatCode="_-* #,##0.00\ &quot;DM&quot;_-;\-* #,##0.00\ &quot;DM&quot;_-;_-* &quot;-&quot;??\ &quot;DM&quot;_-;_-@_-"/>
    <numFmt numFmtId="166" formatCode="00&quot;:&quot;00"/>
    <numFmt numFmtId="167" formatCode="&quot;Gesamt :  &quot;#,##0.00\ &quot;DM&quot;;[Red]\-#,##0.00\ &quot;DM&quot;"/>
    <numFmt numFmtId="168" formatCode="#,##0;;"/>
    <numFmt numFmtId="169" formatCode="0;;"/>
    <numFmt numFmtId="170" formatCode="#,##0.00;;"/>
    <numFmt numFmtId="171" formatCode="&quot;km      x &quot;0.00\ &quot;EUR  =&quot;"/>
    <numFmt numFmtId="172" formatCode="#,##0.00\ &quot;EUR&quot;;[Red]\-#,##0.00\ &quot;EUR&quot;"/>
    <numFmt numFmtId="173" formatCode="#,##0.00\ &quot;EUR&quot;;[Red]\-#,##0.00\ &quot;EUR&quot;;;"/>
    <numFmt numFmtId="174" formatCode="_-* #,##0.00\ [$€]_-;\-* #,##0.00\ [$€]_-;_-* &quot;-&quot;??\ [$€]_-;_-@_-"/>
    <numFmt numFmtId="175" formatCode="#,##0.00_ ;[Red]\-#,##0.00_ "/>
    <numFmt numFmtId="176" formatCode="General;;"/>
    <numFmt numFmtId="177" formatCode="&quot;NR.:&quot;\ 000"/>
  </numFmts>
  <fonts count="41" x14ac:knownFonts="1">
    <font>
      <sz val="9"/>
      <name val="Arial"/>
    </font>
    <font>
      <i/>
      <sz val="9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14"/>
      <color indexed="12"/>
      <name val="Times New Roman"/>
      <family val="1"/>
    </font>
    <font>
      <b/>
      <i/>
      <sz val="9"/>
      <color indexed="12"/>
      <name val="Arial"/>
      <family val="2"/>
    </font>
    <font>
      <b/>
      <i/>
      <sz val="12"/>
      <name val="Verdana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color indexed="18"/>
      <name val="Arial"/>
      <family val="2"/>
    </font>
    <font>
      <sz val="8"/>
      <color indexed="18"/>
      <name val="Arial"/>
      <family val="2"/>
    </font>
    <font>
      <sz val="6"/>
      <color indexed="18"/>
      <name val="Arial"/>
      <family val="2"/>
    </font>
    <font>
      <sz val="6"/>
      <color indexed="8"/>
      <name val="Arial"/>
      <family val="2"/>
    </font>
    <font>
      <sz val="9"/>
      <color indexed="12"/>
      <name val="Arial"/>
      <family val="2"/>
    </font>
    <font>
      <sz val="9"/>
      <color indexed="2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i/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22"/>
      <color rgb="FFFF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74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</cellStyleXfs>
  <cellXfs count="179">
    <xf numFmtId="0" fontId="0" fillId="0" borderId="0" xfId="0"/>
    <xf numFmtId="177" fontId="5" fillId="2" borderId="1" xfId="0" applyNumberFormat="1" applyFont="1" applyFill="1" applyBorder="1" applyAlignment="1" applyProtection="1">
      <alignment horizontal="left" vertical="center"/>
      <protection hidden="1"/>
    </xf>
    <xf numFmtId="177" fontId="5" fillId="2" borderId="2" xfId="0" applyNumberFormat="1" applyFont="1" applyFill="1" applyBorder="1" applyAlignment="1" applyProtection="1">
      <alignment horizontal="left"/>
      <protection hidden="1"/>
    </xf>
    <xf numFmtId="0" fontId="6" fillId="2" borderId="2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7" fillId="2" borderId="3" xfId="0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Protection="1">
      <protection locked="0" hidden="1"/>
    </xf>
    <xf numFmtId="14" fontId="0" fillId="0" borderId="0" xfId="0" applyNumberForma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11" fillId="0" borderId="6" xfId="0" quotePrefix="1" applyFont="1" applyBorder="1" applyAlignment="1" applyProtection="1">
      <alignment horizontal="left"/>
      <protection hidden="1"/>
    </xf>
    <xf numFmtId="0" fontId="11" fillId="0" borderId="7" xfId="0" quotePrefix="1" applyFont="1" applyBorder="1" applyAlignment="1" applyProtection="1">
      <alignment horizontal="left"/>
      <protection hidden="1"/>
    </xf>
    <xf numFmtId="0" fontId="12" fillId="2" borderId="4" xfId="0" applyFont="1" applyFill="1" applyBorder="1" applyAlignment="1" applyProtection="1">
      <alignment horizontal="center"/>
      <protection hidden="1"/>
    </xf>
    <xf numFmtId="0" fontId="13" fillId="2" borderId="8" xfId="0" applyFont="1" applyFill="1" applyBorder="1" applyAlignment="1" applyProtection="1">
      <alignment horizontal="centerContinuous"/>
      <protection hidden="1"/>
    </xf>
    <xf numFmtId="0" fontId="13" fillId="2" borderId="9" xfId="0" applyFont="1" applyFill="1" applyBorder="1" applyAlignment="1" applyProtection="1">
      <alignment horizontal="centerContinuous"/>
      <protection hidden="1"/>
    </xf>
    <xf numFmtId="0" fontId="13" fillId="2" borderId="4" xfId="0" quotePrefix="1" applyFont="1" applyFill="1" applyBorder="1" applyAlignment="1" applyProtection="1">
      <alignment horizontal="center"/>
      <protection hidden="1"/>
    </xf>
    <xf numFmtId="0" fontId="12" fillId="2" borderId="4" xfId="0" quotePrefix="1" applyFont="1" applyFill="1" applyBorder="1" applyAlignment="1" applyProtection="1">
      <alignment horizontal="left"/>
      <protection hidden="1"/>
    </xf>
    <xf numFmtId="0" fontId="12" fillId="2" borderId="4" xfId="0" applyFont="1" applyFill="1" applyBorder="1" applyProtection="1">
      <protection hidden="1"/>
    </xf>
    <xf numFmtId="0" fontId="11" fillId="2" borderId="4" xfId="0" quotePrefix="1" applyFont="1" applyFill="1" applyBorder="1" applyAlignment="1" applyProtection="1">
      <alignment horizontal="left"/>
      <protection hidden="1"/>
    </xf>
    <xf numFmtId="0" fontId="14" fillId="2" borderId="4" xfId="0" quotePrefix="1" applyFont="1" applyFill="1" applyBorder="1" applyAlignment="1" applyProtection="1">
      <alignment horizontal="center"/>
      <protection hidden="1"/>
    </xf>
    <xf numFmtId="0" fontId="11" fillId="2" borderId="8" xfId="0" quotePrefix="1" applyFont="1" applyFill="1" applyBorder="1" applyAlignment="1" applyProtection="1">
      <alignment horizontal="left"/>
      <protection hidden="1"/>
    </xf>
    <xf numFmtId="0" fontId="14" fillId="2" borderId="10" xfId="0" applyFont="1" applyFill="1" applyBorder="1" applyAlignment="1" applyProtection="1">
      <alignment horizontal="left"/>
      <protection hidden="1"/>
    </xf>
    <xf numFmtId="0" fontId="11" fillId="2" borderId="9" xfId="0" quotePrefix="1" applyFont="1" applyFill="1" applyBorder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14" fontId="13" fillId="3" borderId="0" xfId="0" applyNumberFormat="1" applyFont="1" applyFill="1" applyProtection="1">
      <protection hidden="1"/>
    </xf>
    <xf numFmtId="0" fontId="13" fillId="0" borderId="0" xfId="0" applyFont="1" applyProtection="1">
      <protection hidden="1"/>
    </xf>
    <xf numFmtId="0" fontId="15" fillId="2" borderId="11" xfId="0" applyFont="1" applyFill="1" applyBorder="1" applyAlignment="1" applyProtection="1">
      <alignment horizontal="center"/>
      <protection hidden="1"/>
    </xf>
    <xf numFmtId="0" fontId="15" fillId="2" borderId="12" xfId="0" applyFont="1" applyFill="1" applyBorder="1" applyAlignment="1" applyProtection="1">
      <alignment horizontal="centerContinuous"/>
      <protection hidden="1"/>
    </xf>
    <xf numFmtId="0" fontId="15" fillId="2" borderId="13" xfId="0" applyFont="1" applyFill="1" applyBorder="1" applyAlignment="1" applyProtection="1">
      <alignment horizontal="centerContinuous"/>
      <protection hidden="1"/>
    </xf>
    <xf numFmtId="0" fontId="12" fillId="2" borderId="11" xfId="0" applyFont="1" applyFill="1" applyBorder="1" applyAlignment="1" applyProtection="1">
      <alignment horizontal="center"/>
      <protection hidden="1"/>
    </xf>
    <xf numFmtId="0" fontId="13" fillId="2" borderId="11" xfId="0" applyFont="1" applyFill="1" applyBorder="1" applyProtection="1">
      <protection hidden="1"/>
    </xf>
    <xf numFmtId="0" fontId="14" fillId="2" borderId="11" xfId="0" applyFont="1" applyFill="1" applyBorder="1" applyAlignment="1" applyProtection="1">
      <alignment horizontal="center"/>
      <protection hidden="1"/>
    </xf>
    <xf numFmtId="0" fontId="15" fillId="2" borderId="12" xfId="0" quotePrefix="1" applyFont="1" applyFill="1" applyBorder="1" applyAlignment="1" applyProtection="1">
      <alignment horizontal="left"/>
      <protection hidden="1"/>
    </xf>
    <xf numFmtId="0" fontId="16" fillId="2" borderId="11" xfId="0" applyFont="1" applyFill="1" applyBorder="1" applyAlignment="1" applyProtection="1">
      <alignment horizontal="center"/>
      <protection hidden="1"/>
    </xf>
    <xf numFmtId="0" fontId="15" fillId="2" borderId="13" xfId="0" applyFont="1" applyFill="1" applyBorder="1" applyAlignment="1" applyProtection="1">
      <alignment horizontal="left"/>
      <protection hidden="1"/>
    </xf>
    <xf numFmtId="1" fontId="13" fillId="3" borderId="0" xfId="0" applyNumberFormat="1" applyFont="1" applyFill="1" applyProtection="1"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6" fillId="2" borderId="11" xfId="0" quotePrefix="1" applyFont="1" applyFill="1" applyBorder="1" applyAlignment="1" applyProtection="1">
      <alignment horizontal="center"/>
      <protection hidden="1"/>
    </xf>
    <xf numFmtId="169" fontId="17" fillId="0" borderId="14" xfId="2" applyNumberFormat="1" applyFont="1" applyBorder="1" applyAlignment="1" applyProtection="1">
      <alignment horizontal="right" vertical="center"/>
      <protection locked="0"/>
    </xf>
    <xf numFmtId="0" fontId="15" fillId="2" borderId="15" xfId="0" quotePrefix="1" applyFont="1" applyFill="1" applyBorder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center"/>
      <protection hidden="1"/>
    </xf>
    <xf numFmtId="0" fontId="13" fillId="2" borderId="17" xfId="0" applyFont="1" applyFill="1" applyBorder="1" applyAlignment="1" applyProtection="1">
      <alignment horizontal="center"/>
      <protection hidden="1"/>
    </xf>
    <xf numFmtId="0" fontId="12" fillId="2" borderId="15" xfId="0" applyFont="1" applyFill="1" applyBorder="1" applyAlignment="1" applyProtection="1">
      <alignment horizontal="center"/>
      <protection hidden="1"/>
    </xf>
    <xf numFmtId="0" fontId="13" fillId="2" borderId="15" xfId="0" applyFont="1" applyFill="1" applyBorder="1" applyProtection="1">
      <protection hidden="1"/>
    </xf>
    <xf numFmtId="0" fontId="14" fillId="2" borderId="15" xfId="0" applyFont="1" applyFill="1" applyBorder="1" applyAlignment="1" applyProtection="1">
      <alignment horizontal="center"/>
      <protection hidden="1"/>
    </xf>
    <xf numFmtId="0" fontId="15" fillId="2" borderId="15" xfId="0" quotePrefix="1" applyFont="1" applyFill="1" applyBorder="1" applyAlignment="1" applyProtection="1">
      <alignment horizontal="left"/>
      <protection hidden="1"/>
    </xf>
    <xf numFmtId="14" fontId="15" fillId="2" borderId="15" xfId="0" quotePrefix="1" applyNumberFormat="1" applyFont="1" applyFill="1" applyBorder="1" applyAlignment="1" applyProtection="1">
      <alignment horizontal="center"/>
      <protection hidden="1"/>
    </xf>
    <xf numFmtId="14" fontId="18" fillId="0" borderId="18" xfId="2" applyNumberFormat="1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166" fontId="19" fillId="0" borderId="20" xfId="2" applyNumberFormat="1" applyFont="1" applyBorder="1" applyAlignment="1" applyProtection="1">
      <alignment horizontal="center" vertical="center"/>
      <protection locked="0"/>
    </xf>
    <xf numFmtId="3" fontId="17" fillId="0" borderId="20" xfId="2" applyNumberFormat="1" applyFont="1" applyBorder="1" applyAlignment="1" applyProtection="1">
      <alignment horizontal="right" vertical="center"/>
      <protection locked="0"/>
    </xf>
    <xf numFmtId="49" fontId="18" fillId="0" borderId="20" xfId="2" applyNumberFormat="1" applyFont="1" applyBorder="1" applyAlignment="1" applyProtection="1">
      <alignment vertical="center"/>
      <protection locked="0"/>
    </xf>
    <xf numFmtId="49" fontId="18" fillId="0" borderId="20" xfId="2" applyNumberFormat="1" applyFont="1" applyBorder="1" applyAlignment="1" applyProtection="1">
      <alignment horizontal="left" vertical="center"/>
      <protection locked="0"/>
    </xf>
    <xf numFmtId="1" fontId="20" fillId="0" borderId="21" xfId="2" applyNumberFormat="1" applyFont="1" applyBorder="1" applyAlignment="1" applyProtection="1">
      <alignment horizontal="left" vertical="center"/>
      <protection locked="0" hidden="1"/>
    </xf>
    <xf numFmtId="4" fontId="18" fillId="0" borderId="20" xfId="2" applyNumberFormat="1" applyFont="1" applyBorder="1" applyAlignment="1" applyProtection="1">
      <alignment horizontal="center" vertical="center"/>
      <protection locked="0"/>
    </xf>
    <xf numFmtId="4" fontId="18" fillId="0" borderId="20" xfId="2" applyNumberFormat="1" applyFont="1" applyBorder="1" applyAlignment="1" applyProtection="1">
      <alignment horizontal="left" vertical="center"/>
      <protection locked="0"/>
    </xf>
    <xf numFmtId="1" fontId="18" fillId="0" borderId="22" xfId="2" applyNumberFormat="1" applyFont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right"/>
      <protection locked="0" hidden="1"/>
    </xf>
    <xf numFmtId="0" fontId="21" fillId="3" borderId="0" xfId="0" quotePrefix="1" applyFont="1" applyFill="1" applyAlignment="1" applyProtection="1">
      <alignment horizontal="left"/>
      <protection hidden="1"/>
    </xf>
    <xf numFmtId="0" fontId="22" fillId="3" borderId="0" xfId="0" quotePrefix="1" applyFont="1" applyFill="1" applyAlignment="1" applyProtection="1">
      <alignment horizontal="left"/>
      <protection hidden="1"/>
    </xf>
    <xf numFmtId="1" fontId="0" fillId="0" borderId="0" xfId="0" applyNumberFormat="1" applyProtection="1">
      <protection hidden="1"/>
    </xf>
    <xf numFmtId="166" fontId="19" fillId="0" borderId="23" xfId="2" applyNumberFormat="1" applyFont="1" applyBorder="1" applyAlignment="1" applyProtection="1">
      <alignment horizontal="center" vertical="center"/>
      <protection locked="0"/>
    </xf>
    <xf numFmtId="49" fontId="18" fillId="0" borderId="23" xfId="2" applyNumberFormat="1" applyFont="1" applyBorder="1" applyAlignment="1" applyProtection="1">
      <alignment vertical="center"/>
      <protection locked="0"/>
    </xf>
    <xf numFmtId="49" fontId="18" fillId="0" borderId="23" xfId="2" applyNumberFormat="1" applyFont="1" applyBorder="1" applyAlignment="1" applyProtection="1">
      <alignment horizontal="left" vertical="center"/>
      <protection locked="0"/>
    </xf>
    <xf numFmtId="0" fontId="0" fillId="0" borderId="10" xfId="0" applyBorder="1" applyProtection="1">
      <protection hidden="1"/>
    </xf>
    <xf numFmtId="3" fontId="4" fillId="0" borderId="24" xfId="0" applyNumberFormat="1" applyFont="1" applyBorder="1" applyAlignment="1" applyProtection="1">
      <alignment vertical="center"/>
      <protection hidden="1"/>
    </xf>
    <xf numFmtId="164" fontId="0" fillId="0" borderId="9" xfId="0" applyNumberFormat="1" applyBorder="1" applyAlignment="1" applyProtection="1">
      <alignment horizontal="right"/>
      <protection hidden="1"/>
    </xf>
    <xf numFmtId="39" fontId="13" fillId="0" borderId="25" xfId="0" applyNumberFormat="1" applyFont="1" applyBorder="1" applyAlignment="1" applyProtection="1">
      <alignment horizontal="right" vertical="center"/>
      <protection hidden="1"/>
    </xf>
    <xf numFmtId="170" fontId="23" fillId="0" borderId="10" xfId="3" applyNumberFormat="1" applyFont="1" applyBorder="1" applyAlignment="1" applyProtection="1">
      <alignment horizontal="right"/>
      <protection hidden="1"/>
    </xf>
    <xf numFmtId="167" fontId="23" fillId="0" borderId="10" xfId="0" applyNumberFormat="1" applyFont="1" applyBorder="1" applyAlignment="1" applyProtection="1">
      <alignment horizontal="center"/>
      <protection hidden="1"/>
    </xf>
    <xf numFmtId="0" fontId="24" fillId="0" borderId="0" xfId="0" quotePrefix="1" applyFont="1" applyAlignment="1" applyProtection="1">
      <alignment horizontal="right"/>
      <protection hidden="1"/>
    </xf>
    <xf numFmtId="3" fontId="25" fillId="0" borderId="0" xfId="2" applyNumberFormat="1" applyFont="1" applyAlignment="1" applyProtection="1">
      <alignment horizontal="right"/>
      <protection hidden="1"/>
    </xf>
    <xf numFmtId="171" fontId="13" fillId="0" borderId="0" xfId="0" applyNumberFormat="1" applyFont="1" applyAlignment="1" applyProtection="1">
      <alignment horizontal="left"/>
      <protection hidden="1"/>
    </xf>
    <xf numFmtId="172" fontId="13" fillId="0" borderId="0" xfId="0" applyNumberFormat="1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right"/>
      <protection hidden="1"/>
    </xf>
    <xf numFmtId="168" fontId="25" fillId="0" borderId="0" xfId="2" applyNumberFormat="1" applyFont="1" applyAlignment="1" applyProtection="1">
      <alignment horizontal="right"/>
      <protection hidden="1"/>
    </xf>
    <xf numFmtId="173" fontId="13" fillId="0" borderId="0" xfId="0" applyNumberFormat="1" applyFont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left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168" fontId="25" fillId="0" borderId="6" xfId="2" applyNumberFormat="1" applyFont="1" applyBorder="1" applyAlignment="1" applyProtection="1">
      <alignment horizontal="right"/>
      <protection hidden="1"/>
    </xf>
    <xf numFmtId="171" fontId="13" fillId="0" borderId="6" xfId="0" applyNumberFormat="1" applyFont="1" applyBorder="1" applyAlignment="1" applyProtection="1">
      <alignment horizontal="left"/>
      <protection hidden="1"/>
    </xf>
    <xf numFmtId="173" fontId="13" fillId="0" borderId="6" xfId="0" applyNumberFormat="1" applyFont="1" applyBorder="1" applyAlignment="1" applyProtection="1">
      <alignment horizontal="right"/>
      <protection hidden="1"/>
    </xf>
    <xf numFmtId="0" fontId="1" fillId="0" borderId="0" xfId="0" quotePrefix="1" applyFont="1" applyAlignment="1" applyProtection="1">
      <alignment horizontal="centerContinuous"/>
      <protection hidden="1"/>
    </xf>
    <xf numFmtId="170" fontId="23" fillId="0" borderId="0" xfId="3" applyNumberFormat="1" applyFont="1" applyBorder="1" applyAlignment="1" applyProtection="1">
      <alignment horizontal="centerContinuous"/>
      <protection hidden="1"/>
    </xf>
    <xf numFmtId="167" fontId="23" fillId="0" borderId="0" xfId="0" applyNumberFormat="1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167" fontId="23" fillId="0" borderId="0" xfId="0" applyNumberFormat="1" applyFont="1" applyAlignment="1" applyProtection="1">
      <alignment horizontal="center"/>
      <protection hidden="1"/>
    </xf>
    <xf numFmtId="164" fontId="24" fillId="0" borderId="0" xfId="0" quotePrefix="1" applyNumberFormat="1" applyFont="1" applyAlignment="1" applyProtection="1">
      <alignment horizontal="right"/>
      <protection hidden="1"/>
    </xf>
    <xf numFmtId="0" fontId="5" fillId="0" borderId="26" xfId="0" applyFont="1" applyBorder="1" applyAlignment="1" applyProtection="1">
      <alignment horizontal="right"/>
      <protection hidden="1"/>
    </xf>
    <xf numFmtId="172" fontId="28" fillId="0" borderId="26" xfId="0" applyNumberFormat="1" applyFont="1" applyBorder="1" applyAlignment="1" applyProtection="1">
      <alignment horizontal="right"/>
      <protection hidden="1"/>
    </xf>
    <xf numFmtId="0" fontId="0" fillId="0" borderId="27" xfId="0" applyBorder="1" applyProtection="1">
      <protection hidden="1"/>
    </xf>
    <xf numFmtId="174" fontId="2" fillId="0" borderId="0" xfId="1" applyBorder="1" applyProtection="1">
      <protection hidden="1"/>
    </xf>
    <xf numFmtId="174" fontId="15" fillId="0" borderId="0" xfId="1" quotePrefix="1" applyFont="1" applyBorder="1" applyAlignment="1" applyProtection="1">
      <alignment horizontal="centerContinuous" vertical="top"/>
      <protection hidden="1"/>
    </xf>
    <xf numFmtId="174" fontId="2" fillId="0" borderId="0" xfId="1" applyBorder="1" applyAlignment="1" applyProtection="1">
      <alignment horizontal="centerContinuous"/>
      <protection hidden="1"/>
    </xf>
    <xf numFmtId="2" fontId="0" fillId="3" borderId="0" xfId="0" applyNumberFormat="1" applyFill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>
      <alignment horizontal="right"/>
    </xf>
    <xf numFmtId="0" fontId="30" fillId="0" borderId="27" xfId="0" applyFont="1" applyBorder="1" applyAlignment="1" applyProtection="1">
      <alignment horizontal="left"/>
      <protection locked="0"/>
    </xf>
    <xf numFmtId="0" fontId="0" fillId="0" borderId="27" xfId="0" applyBorder="1"/>
    <xf numFmtId="0" fontId="31" fillId="0" borderId="27" xfId="0" quotePrefix="1" applyFont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11" fillId="0" borderId="0" xfId="0" quotePrefix="1" applyFont="1" applyAlignment="1">
      <alignment horizontal="left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3" fillId="0" borderId="0" xfId="0" applyFont="1"/>
    <xf numFmtId="0" fontId="13" fillId="2" borderId="11" xfId="0" applyFont="1" applyFill="1" applyBorder="1" applyAlignment="1" applyProtection="1">
      <alignment horizontal="left"/>
      <protection hidden="1"/>
    </xf>
    <xf numFmtId="0" fontId="13" fillId="2" borderId="11" xfId="0" applyFont="1" applyFill="1" applyBorder="1" applyAlignment="1" applyProtection="1">
      <alignment horizontal="center"/>
      <protection hidden="1"/>
    </xf>
    <xf numFmtId="0" fontId="13" fillId="2" borderId="11" xfId="0" quotePrefix="1" applyFont="1" applyFill="1" applyBorder="1" applyAlignment="1" applyProtection="1">
      <alignment horizontal="left"/>
      <protection hidden="1"/>
    </xf>
    <xf numFmtId="0" fontId="15" fillId="2" borderId="19" xfId="0" quotePrefix="1" applyFont="1" applyFill="1" applyBorder="1" applyAlignment="1" applyProtection="1">
      <alignment horizontal="center"/>
      <protection hidden="1"/>
    </xf>
    <xf numFmtId="0" fontId="13" fillId="2" borderId="28" xfId="0" applyFont="1" applyFill="1" applyBorder="1" applyAlignment="1" applyProtection="1">
      <alignment horizontal="center"/>
      <protection hidden="1"/>
    </xf>
    <xf numFmtId="0" fontId="13" fillId="2" borderId="7" xfId="0" applyFont="1" applyFill="1" applyBorder="1" applyAlignment="1" applyProtection="1">
      <alignment horizontal="center"/>
      <protection hidden="1"/>
    </xf>
    <xf numFmtId="0" fontId="12" fillId="2" borderId="19" xfId="0" applyFont="1" applyFill="1" applyBorder="1" applyAlignment="1" applyProtection="1">
      <alignment horizontal="center"/>
      <protection hidden="1"/>
    </xf>
    <xf numFmtId="0" fontId="13" fillId="2" borderId="19" xfId="0" applyFont="1" applyFill="1" applyBorder="1" applyProtection="1">
      <protection hidden="1"/>
    </xf>
    <xf numFmtId="0" fontId="13" fillId="2" borderId="19" xfId="0" quotePrefix="1" applyFont="1" applyFill="1" applyBorder="1" applyAlignment="1" applyProtection="1">
      <alignment horizontal="left"/>
      <protection hidden="1"/>
    </xf>
    <xf numFmtId="0" fontId="15" fillId="2" borderId="19" xfId="0" quotePrefix="1" applyFont="1" applyFill="1" applyBorder="1" applyAlignment="1" applyProtection="1">
      <alignment horizontal="left"/>
      <protection hidden="1"/>
    </xf>
    <xf numFmtId="14" fontId="15" fillId="2" borderId="19" xfId="0" quotePrefix="1" applyNumberFormat="1" applyFont="1" applyFill="1" applyBorder="1" applyAlignment="1" applyProtection="1">
      <alignment horizontal="center"/>
      <protection hidden="1"/>
    </xf>
    <xf numFmtId="0" fontId="15" fillId="2" borderId="25" xfId="0" applyFont="1" applyFill="1" applyBorder="1" applyAlignment="1" applyProtection="1">
      <alignment horizontal="center" vertical="center"/>
      <protection hidden="1"/>
    </xf>
    <xf numFmtId="0" fontId="15" fillId="2" borderId="25" xfId="0" applyFont="1" applyFill="1" applyBorder="1" applyAlignment="1" applyProtection="1">
      <alignment horizontal="centerContinuous" vertical="center"/>
      <protection hidden="1"/>
    </xf>
    <xf numFmtId="0" fontId="15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14" fontId="18" fillId="0" borderId="3" xfId="2" applyNumberFormat="1" applyFont="1" applyBorder="1" applyAlignment="1" applyProtection="1">
      <alignment horizontal="center" vertical="center"/>
      <protection locked="0"/>
    </xf>
    <xf numFmtId="166" fontId="19" fillId="0" borderId="29" xfId="2" applyNumberFormat="1" applyFont="1" applyBorder="1" applyAlignment="1" applyProtection="1">
      <alignment horizontal="center" vertical="center"/>
      <protection locked="0"/>
    </xf>
    <xf numFmtId="49" fontId="18" fillId="0" borderId="29" xfId="2" applyNumberFormat="1" applyFont="1" applyBorder="1" applyAlignment="1" applyProtection="1">
      <alignment horizontal="left" vertical="center"/>
      <protection locked="0"/>
    </xf>
    <xf numFmtId="1" fontId="20" fillId="0" borderId="21" xfId="2" applyNumberFormat="1" applyFont="1" applyBorder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4" fontId="19" fillId="0" borderId="20" xfId="2" applyNumberFormat="1" applyFont="1" applyBorder="1" applyAlignment="1" applyProtection="1">
      <alignment horizontal="left" vertical="center"/>
      <protection locked="0"/>
    </xf>
    <xf numFmtId="14" fontId="18" fillId="0" borderId="30" xfId="2" applyNumberFormat="1" applyFont="1" applyBorder="1" applyAlignment="1" applyProtection="1">
      <alignment horizontal="center" vertical="center"/>
      <protection locked="0"/>
    </xf>
    <xf numFmtId="3" fontId="17" fillId="0" borderId="23" xfId="2" applyNumberFormat="1" applyFont="1" applyBorder="1" applyAlignment="1" applyProtection="1">
      <alignment horizontal="right" vertical="center"/>
      <protection locked="0"/>
    </xf>
    <xf numFmtId="0" fontId="0" fillId="0" borderId="10" xfId="0" applyBorder="1"/>
    <xf numFmtId="3" fontId="0" fillId="0" borderId="25" xfId="0" applyNumberFormat="1" applyBorder="1" applyAlignment="1">
      <alignment vertical="center"/>
    </xf>
    <xf numFmtId="39" fontId="6" fillId="0" borderId="25" xfId="0" applyNumberFormat="1" applyFont="1" applyBorder="1" applyAlignment="1" applyProtection="1">
      <alignment horizontal="right" vertical="center"/>
      <protection hidden="1"/>
    </xf>
    <xf numFmtId="0" fontId="32" fillId="0" borderId="26" xfId="0" applyFont="1" applyBorder="1" applyAlignment="1" applyProtection="1">
      <alignment horizontal="right"/>
      <protection hidden="1"/>
    </xf>
    <xf numFmtId="172" fontId="12" fillId="0" borderId="26" xfId="0" applyNumberFormat="1" applyFont="1" applyBorder="1" applyAlignment="1" applyProtection="1">
      <alignment horizontal="right"/>
      <protection hidden="1"/>
    </xf>
    <xf numFmtId="0" fontId="15" fillId="0" borderId="27" xfId="0" quotePrefix="1" applyFont="1" applyBorder="1" applyAlignment="1" applyProtection="1">
      <alignment horizontal="centerContinuous" vertical="top"/>
      <protection hidden="1"/>
    </xf>
    <xf numFmtId="0" fontId="0" fillId="0" borderId="27" xfId="0" applyBorder="1" applyAlignment="1" applyProtection="1">
      <alignment horizontal="centerContinuous"/>
      <protection hidden="1"/>
    </xf>
    <xf numFmtId="2" fontId="0" fillId="3" borderId="0" xfId="0" applyNumberFormat="1" applyFill="1"/>
    <xf numFmtId="0" fontId="0" fillId="0" borderId="0" xfId="0" applyAlignment="1">
      <alignment horizontal="center"/>
    </xf>
    <xf numFmtId="175" fontId="0" fillId="3" borderId="0" xfId="0" applyNumberFormat="1" applyFill="1" applyProtection="1">
      <protection hidden="1"/>
    </xf>
    <xf numFmtId="175" fontId="0" fillId="3" borderId="6" xfId="0" applyNumberFormat="1" applyFill="1" applyBorder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11" fillId="2" borderId="11" xfId="0" applyFont="1" applyFill="1" applyBorder="1" applyAlignment="1" applyProtection="1">
      <alignment horizontal="center"/>
      <protection hidden="1"/>
    </xf>
    <xf numFmtId="0" fontId="4" fillId="0" borderId="0" xfId="0" quotePrefix="1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33" fillId="2" borderId="31" xfId="0" applyFont="1" applyFill="1" applyBorder="1" applyAlignment="1" applyProtection="1">
      <alignment horizontal="left" wrapText="1"/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34" fillId="5" borderId="0" xfId="0" applyFont="1" applyFill="1" applyProtection="1">
      <protection hidden="1"/>
    </xf>
    <xf numFmtId="0" fontId="35" fillId="5" borderId="0" xfId="0" applyFont="1" applyFill="1" applyProtection="1">
      <protection hidden="1"/>
    </xf>
    <xf numFmtId="0" fontId="36" fillId="5" borderId="0" xfId="0" applyFont="1" applyFill="1" applyAlignment="1" applyProtection="1">
      <alignment horizontal="left" vertical="center"/>
      <protection hidden="1"/>
    </xf>
    <xf numFmtId="172" fontId="34" fillId="4" borderId="0" xfId="0" applyNumberFormat="1" applyFont="1" applyFill="1" applyProtection="1">
      <protection hidden="1"/>
    </xf>
    <xf numFmtId="0" fontId="34" fillId="4" borderId="0" xfId="0" applyFont="1" applyFill="1" applyProtection="1">
      <protection hidden="1"/>
    </xf>
    <xf numFmtId="0" fontId="37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176" fontId="27" fillId="0" borderId="0" xfId="0" applyNumberFormat="1" applyFont="1" applyAlignment="1" applyProtection="1">
      <alignment horizontal="left"/>
      <protection hidden="1"/>
    </xf>
    <xf numFmtId="0" fontId="15" fillId="2" borderId="28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14" fontId="26" fillId="0" borderId="0" xfId="2" applyNumberFormat="1" applyFont="1" applyAlignment="1" applyProtection="1">
      <alignment horizontal="left" vertical="center"/>
      <protection hidden="1"/>
    </xf>
    <xf numFmtId="0" fontId="9" fillId="0" borderId="34" xfId="0" applyFont="1" applyBorder="1" applyAlignment="1" applyProtection="1">
      <alignment horizontal="left"/>
      <protection locked="0"/>
    </xf>
    <xf numFmtId="0" fontId="9" fillId="0" borderId="35" xfId="0" applyFont="1" applyBorder="1" applyAlignment="1" applyProtection="1">
      <alignment horizontal="left"/>
      <protection locked="0"/>
    </xf>
    <xf numFmtId="0" fontId="30" fillId="0" borderId="27" xfId="0" applyFont="1" applyBorder="1" applyAlignment="1" applyProtection="1">
      <alignment horizontal="left"/>
      <protection locked="0"/>
    </xf>
  </cellXfs>
  <cellStyles count="4">
    <cellStyle name="Euro" xfId="1" xr:uid="{00000000-0005-0000-0000-000000000000}"/>
    <cellStyle name="Standard" xfId="0" builtinId="0"/>
    <cellStyle name="Standard_Arbeitszeitliste" xfId="2" xr:uid="{00000000-0005-0000-0000-000002000000}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742950</xdr:colOff>
          <xdr:row>0</xdr:row>
          <xdr:rowOff>28575</xdr:rowOff>
        </xdr:from>
        <xdr:to>
          <xdr:col>22</xdr:col>
          <xdr:colOff>9525</xdr:colOff>
          <xdr:row>1</xdr:row>
          <xdr:rowOff>238125</xdr:rowOff>
        </xdr:to>
        <xdr:sp macro="" textlink="">
          <xdr:nvSpPr>
            <xdr:cNvPr id="1249" name="Butto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742950</xdr:colOff>
          <xdr:row>2</xdr:row>
          <xdr:rowOff>19050</xdr:rowOff>
        </xdr:from>
        <xdr:to>
          <xdr:col>21</xdr:col>
          <xdr:colOff>0</xdr:colOff>
          <xdr:row>7</xdr:row>
          <xdr:rowOff>114300</xdr:rowOff>
        </xdr:to>
        <xdr:sp macro="" textlink="">
          <xdr:nvSpPr>
            <xdr:cNvPr id="1250" name="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endParaRPr lang="de-DE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de-DE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+1</a:t>
              </a:r>
            </a:p>
            <a:p>
              <a:pPr algn="ctr" rtl="0">
                <a:defRPr sz="1000"/>
              </a:pPr>
              <a:endParaRPr lang="de-DE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0</xdr:row>
          <xdr:rowOff>133350</xdr:rowOff>
        </xdr:from>
        <xdr:to>
          <xdr:col>15</xdr:col>
          <xdr:colOff>285750</xdr:colOff>
          <xdr:row>4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9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ABRECHNUNG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B89"/>
  <sheetViews>
    <sheetView showGridLines="0" showRowColHeaders="0" tabSelected="1" showOutlineSymbols="0" zoomScaleNormal="100" workbookViewId="0">
      <selection activeCell="A9" sqref="A9"/>
    </sheetView>
  </sheetViews>
  <sheetFormatPr baseColWidth="10" defaultRowHeight="12" outlineLevelRow="1" x14ac:dyDescent="0.2"/>
  <cols>
    <col min="1" max="1" width="11.7109375" style="11" customWidth="1"/>
    <col min="2" max="3" width="4.28515625" style="11" customWidth="1"/>
    <col min="4" max="4" width="8.140625" style="11" customWidth="1"/>
    <col min="5" max="5" width="15.7109375" style="11" customWidth="1"/>
    <col min="6" max="6" width="20" style="11" customWidth="1"/>
    <col min="7" max="7" width="11.28515625" style="11" customWidth="1"/>
    <col min="8" max="8" width="6.85546875" style="11" customWidth="1"/>
    <col min="9" max="9" width="12.5703125" style="11" customWidth="1"/>
    <col min="10" max="10" width="4.7109375" style="11" customWidth="1"/>
    <col min="11" max="11" width="5.28515625" style="11" customWidth="1"/>
    <col min="12" max="12" width="2.42578125" style="107" hidden="1" customWidth="1"/>
    <col min="13" max="13" width="5.140625" style="108" hidden="1" customWidth="1"/>
    <col min="14" max="14" width="4.5703125" style="11" hidden="1" customWidth="1"/>
    <col min="15" max="15" width="9" style="11" hidden="1" customWidth="1"/>
    <col min="16" max="18" width="11.42578125" style="11" hidden="1" customWidth="1"/>
    <col min="19" max="20" width="11.42578125" style="11"/>
    <col min="21" max="21" width="10.85546875" style="11" customWidth="1"/>
    <col min="22" max="22" width="0.42578125" style="11" hidden="1" customWidth="1"/>
    <col min="23" max="23" width="11.42578125" style="11"/>
    <col min="24" max="24" width="17.140625" style="11" customWidth="1"/>
    <col min="25" max="25" width="16.7109375" style="11" customWidth="1"/>
    <col min="26" max="27" width="11.42578125" style="11"/>
    <col min="28" max="28" width="22.140625" style="11" customWidth="1"/>
    <col min="29" max="16384" width="11.42578125" style="11"/>
  </cols>
  <sheetData>
    <row r="1" spans="1:25" ht="31.5" customHeight="1" x14ac:dyDescent="0.2">
      <c r="A1" s="1" t="str">
        <f>"Fahrtkostenabrechnung vom  "&amp;P1&amp;"  bis  "&amp;P2</f>
        <v>Fahrtkostenabrechnung vom  01.01.2025  bis  01.01.2025</v>
      </c>
      <c r="B1" s="2"/>
      <c r="C1" s="2"/>
      <c r="D1" s="2"/>
      <c r="E1" s="3"/>
      <c r="F1" s="4"/>
      <c r="G1" s="5" t="s">
        <v>0</v>
      </c>
      <c r="H1" s="171" t="s">
        <v>51</v>
      </c>
      <c r="I1" s="171"/>
      <c r="J1" s="171"/>
      <c r="K1" s="172"/>
      <c r="L1" s="6">
        <v>1</v>
      </c>
      <c r="M1" s="7"/>
      <c r="N1" s="8"/>
      <c r="O1" s="9">
        <v>2</v>
      </c>
      <c r="P1" s="10" t="str">
        <f>IF(A9="","-",TEXT(A9,"TT.MM.JJJJ"))</f>
        <v>01.01.2025</v>
      </c>
      <c r="Q1" s="8">
        <v>0</v>
      </c>
      <c r="R1" s="8"/>
      <c r="S1" s="8"/>
      <c r="T1" s="8"/>
      <c r="U1" s="160"/>
      <c r="V1" s="160"/>
      <c r="W1" s="163"/>
    </row>
    <row r="2" spans="1:25" ht="21.75" customHeight="1" x14ac:dyDescent="0.2">
      <c r="A2" s="157" t="s">
        <v>52</v>
      </c>
      <c r="B2" s="173"/>
      <c r="C2" s="173"/>
      <c r="D2" s="173"/>
      <c r="E2" s="174"/>
      <c r="F2" s="12"/>
      <c r="G2" s="5" t="s">
        <v>1</v>
      </c>
      <c r="H2" s="176"/>
      <c r="I2" s="176"/>
      <c r="J2" s="176"/>
      <c r="K2" s="177"/>
      <c r="L2" s="6">
        <v>1</v>
      </c>
      <c r="M2" s="7"/>
      <c r="N2" s="8"/>
      <c r="O2" s="8">
        <f>Q1+1</f>
        <v>1</v>
      </c>
      <c r="P2" s="10" t="str">
        <f>IF(A9="","-",TEXT(MAX(A9:A52),"TT.MM.JJJJ"))</f>
        <v>01.01.2025</v>
      </c>
      <c r="Q2" s="8">
        <v>44562</v>
      </c>
      <c r="R2" s="8"/>
      <c r="S2" s="8"/>
      <c r="T2" s="8"/>
      <c r="U2" s="160"/>
      <c r="V2" s="160"/>
      <c r="W2" s="164"/>
    </row>
    <row r="3" spans="1:25" ht="3" customHeight="1" x14ac:dyDescent="0.2">
      <c r="A3" s="13"/>
      <c r="B3" s="14"/>
      <c r="C3" s="14"/>
      <c r="D3" s="14"/>
      <c r="E3" s="15"/>
      <c r="F3" s="15"/>
      <c r="G3" s="13"/>
      <c r="H3" s="14"/>
      <c r="I3" s="16"/>
      <c r="J3" s="16"/>
      <c r="K3" s="17"/>
      <c r="L3" s="6">
        <v>1</v>
      </c>
      <c r="M3" s="7"/>
      <c r="N3" s="8"/>
      <c r="O3" s="9"/>
      <c r="P3" s="8"/>
      <c r="Q3" s="8"/>
      <c r="R3" s="8"/>
      <c r="S3" s="8"/>
      <c r="T3" s="8"/>
      <c r="U3" s="160"/>
      <c r="V3" s="160"/>
      <c r="W3" s="164"/>
    </row>
    <row r="4" spans="1:25" s="32" customFormat="1" ht="10.5" customHeight="1" x14ac:dyDescent="0.2">
      <c r="A4" s="18" t="s">
        <v>2</v>
      </c>
      <c r="B4" s="19" t="s">
        <v>3</v>
      </c>
      <c r="C4" s="20"/>
      <c r="D4" s="21" t="s">
        <v>4</v>
      </c>
      <c r="E4" s="21" t="s">
        <v>4</v>
      </c>
      <c r="F4" s="22" t="s">
        <v>5</v>
      </c>
      <c r="G4" s="23" t="s">
        <v>6</v>
      </c>
      <c r="H4" s="25" t="s">
        <v>7</v>
      </c>
      <c r="I4" s="26" t="s">
        <v>8</v>
      </c>
      <c r="J4" s="27" t="s">
        <v>9</v>
      </c>
      <c r="K4" s="28"/>
      <c r="L4" s="6">
        <v>1</v>
      </c>
      <c r="M4" s="29"/>
      <c r="N4" s="30"/>
      <c r="O4" s="31">
        <f>MAX(A9:A52)</f>
        <v>45658</v>
      </c>
      <c r="P4" s="31">
        <f ca="1">TODAY()</f>
        <v>45673</v>
      </c>
      <c r="Q4" s="30"/>
      <c r="R4" s="30"/>
      <c r="S4" s="30"/>
      <c r="T4" s="30"/>
      <c r="U4" s="161"/>
      <c r="V4" s="161"/>
      <c r="W4" s="164"/>
      <c r="Y4" s="11"/>
    </row>
    <row r="5" spans="1:25" s="32" customFormat="1" ht="10.5" customHeight="1" x14ac:dyDescent="0.2">
      <c r="A5" s="33" t="s">
        <v>10</v>
      </c>
      <c r="B5" s="34" t="s">
        <v>11</v>
      </c>
      <c r="C5" s="35"/>
      <c r="D5" s="36" t="s">
        <v>12</v>
      </c>
      <c r="E5" s="36" t="s">
        <v>12</v>
      </c>
      <c r="F5" s="37" t="s">
        <v>13</v>
      </c>
      <c r="G5" s="37" t="s">
        <v>13</v>
      </c>
      <c r="H5" s="38" t="s">
        <v>15</v>
      </c>
      <c r="I5" s="39" t="s">
        <v>16</v>
      </c>
      <c r="J5" s="40" t="s">
        <v>17</v>
      </c>
      <c r="K5" s="41" t="s">
        <v>18</v>
      </c>
      <c r="L5" s="6">
        <v>1</v>
      </c>
      <c r="M5" s="29"/>
      <c r="N5" s="30"/>
      <c r="O5" s="31">
        <v>44562</v>
      </c>
      <c r="P5" s="42">
        <f>YEAR(O7)-YEAR(O5)</f>
        <v>3</v>
      </c>
      <c r="Q5" s="30"/>
      <c r="R5" s="30"/>
      <c r="S5" s="30"/>
      <c r="T5" s="30"/>
      <c r="U5" s="161"/>
      <c r="V5" s="161"/>
      <c r="W5" s="164"/>
      <c r="Y5" s="11"/>
    </row>
    <row r="6" spans="1:25" s="32" customFormat="1" ht="10.5" customHeight="1" x14ac:dyDescent="0.2">
      <c r="A6" s="33" t="s">
        <v>19</v>
      </c>
      <c r="B6" s="43" t="s">
        <v>20</v>
      </c>
      <c r="C6" s="44" t="s">
        <v>21</v>
      </c>
      <c r="D6" s="154" t="s">
        <v>47</v>
      </c>
      <c r="E6" s="154" t="s">
        <v>48</v>
      </c>
      <c r="F6" s="37"/>
      <c r="G6" s="37"/>
      <c r="H6" s="33" t="s">
        <v>23</v>
      </c>
      <c r="I6" s="39" t="s">
        <v>24</v>
      </c>
      <c r="J6" s="45" t="s">
        <v>25</v>
      </c>
      <c r="K6" s="41" t="s">
        <v>26</v>
      </c>
      <c r="L6" s="6">
        <v>1</v>
      </c>
      <c r="M6" s="29"/>
      <c r="N6" s="30"/>
      <c r="O6" s="46">
        <f>IF(N6=0,0,H6)</f>
        <v>0</v>
      </c>
      <c r="P6" s="30">
        <f>(YEAR(O4))</f>
        <v>2025</v>
      </c>
      <c r="Q6" s="30"/>
      <c r="R6" s="30"/>
      <c r="S6" s="30"/>
      <c r="T6" s="30"/>
      <c r="U6" s="161"/>
      <c r="V6" s="161"/>
      <c r="W6" s="164"/>
      <c r="Y6" s="11"/>
    </row>
    <row r="7" spans="1:25" s="32" customFormat="1" ht="10.5" customHeight="1" x14ac:dyDescent="0.2">
      <c r="A7" s="47" t="s">
        <v>27</v>
      </c>
      <c r="B7" s="48"/>
      <c r="C7" s="49"/>
      <c r="D7" s="50" t="s">
        <v>28</v>
      </c>
      <c r="E7" s="50" t="s">
        <v>28</v>
      </c>
      <c r="F7" s="51"/>
      <c r="G7" s="51"/>
      <c r="H7" s="52" t="s">
        <v>29</v>
      </c>
      <c r="I7" s="53" t="s">
        <v>30</v>
      </c>
      <c r="J7" s="54" t="s">
        <v>45</v>
      </c>
      <c r="K7" s="50" t="s">
        <v>28</v>
      </c>
      <c r="L7" s="6">
        <v>1</v>
      </c>
      <c r="M7" s="29"/>
      <c r="N7" s="30"/>
      <c r="O7" s="31">
        <f>MIN(A9:A52)</f>
        <v>45658</v>
      </c>
      <c r="P7" s="30">
        <f>IF(P5=1,1,O2)</f>
        <v>1</v>
      </c>
      <c r="Q7" s="30"/>
      <c r="R7" s="30"/>
      <c r="S7" s="30"/>
      <c r="T7" s="30"/>
      <c r="U7" s="161"/>
      <c r="V7" s="161"/>
      <c r="W7" s="164"/>
      <c r="Y7" s="11"/>
    </row>
    <row r="8" spans="1:25" s="59" customFormat="1" ht="9.75" customHeight="1" x14ac:dyDescent="0.2">
      <c r="A8" s="56">
        <v>1</v>
      </c>
      <c r="B8" s="169">
        <v>2</v>
      </c>
      <c r="C8" s="170"/>
      <c r="D8" s="56">
        <f>B8+1</f>
        <v>3</v>
      </c>
      <c r="E8" s="56">
        <f t="shared" ref="E8:K8" si="0">D8+1</f>
        <v>4</v>
      </c>
      <c r="F8" s="56">
        <f t="shared" si="0"/>
        <v>5</v>
      </c>
      <c r="G8" s="56">
        <f t="shared" si="0"/>
        <v>6</v>
      </c>
      <c r="H8" s="56">
        <f t="shared" si="0"/>
        <v>7</v>
      </c>
      <c r="I8" s="56">
        <f t="shared" si="0"/>
        <v>8</v>
      </c>
      <c r="J8" s="56">
        <f t="shared" si="0"/>
        <v>9</v>
      </c>
      <c r="K8" s="56">
        <f t="shared" si="0"/>
        <v>10</v>
      </c>
      <c r="L8" s="57">
        <v>1</v>
      </c>
      <c r="M8" s="29"/>
      <c r="N8" s="58"/>
      <c r="O8" s="30">
        <f>IF(P5=1,1,O3)</f>
        <v>0</v>
      </c>
      <c r="P8" s="30"/>
      <c r="Q8" s="30"/>
      <c r="R8" s="58"/>
      <c r="S8" s="58"/>
      <c r="T8" s="58"/>
      <c r="U8" s="162"/>
      <c r="V8" s="162"/>
      <c r="W8" s="164"/>
      <c r="Y8" s="11"/>
    </row>
    <row r="9" spans="1:25" ht="15" customHeight="1" x14ac:dyDescent="0.2">
      <c r="A9" s="55">
        <v>45658</v>
      </c>
      <c r="B9" s="60"/>
      <c r="C9" s="60"/>
      <c r="D9" s="61"/>
      <c r="E9" s="61"/>
      <c r="F9" s="63"/>
      <c r="G9" s="64"/>
      <c r="H9" s="65"/>
      <c r="I9" s="66"/>
      <c r="J9" s="67"/>
      <c r="K9" s="46">
        <f>IF(J9=0,0,D9)</f>
        <v>0</v>
      </c>
      <c r="L9" s="68">
        <f>IF(A9&gt;0,1,0)</f>
        <v>1</v>
      </c>
      <c r="M9" s="29"/>
      <c r="N9" s="151"/>
      <c r="O9" s="69"/>
      <c r="P9" s="64" t="str">
        <f t="shared" ref="P9:P52" si="1">IF(M9&gt;0,$O$9,"")</f>
        <v/>
      </c>
      <c r="Q9" s="30"/>
      <c r="R9" s="8">
        <f>K9*J9*0.02</f>
        <v>0</v>
      </c>
      <c r="S9" s="8"/>
      <c r="T9" s="8"/>
      <c r="U9" s="160"/>
      <c r="V9" s="160"/>
      <c r="W9" s="164"/>
    </row>
    <row r="10" spans="1:25" ht="15" customHeight="1" x14ac:dyDescent="0.2">
      <c r="A10" s="55"/>
      <c r="B10" s="60"/>
      <c r="C10" s="60"/>
      <c r="D10" s="61"/>
      <c r="E10" s="61"/>
      <c r="F10" s="63"/>
      <c r="G10" s="64"/>
      <c r="H10" s="65"/>
      <c r="I10" s="66"/>
      <c r="J10" s="67"/>
      <c r="K10" s="46">
        <f t="shared" ref="K10:K52" si="2">IF(J10=0,0,D10)</f>
        <v>0</v>
      </c>
      <c r="L10" s="68">
        <f>IF(A10&gt;0,1,0)</f>
        <v>0</v>
      </c>
      <c r="M10" s="29"/>
      <c r="N10" s="151"/>
      <c r="O10" s="70"/>
      <c r="P10" s="64" t="str">
        <f t="shared" si="1"/>
        <v/>
      </c>
      <c r="Q10" s="30"/>
      <c r="R10" s="8">
        <f t="shared" ref="R10:R52" si="3">K10*J10*0.02</f>
        <v>0</v>
      </c>
      <c r="S10" s="8"/>
      <c r="T10" s="8"/>
      <c r="U10" s="159"/>
      <c r="V10" s="159"/>
      <c r="W10" s="158"/>
    </row>
    <row r="11" spans="1:25" ht="15" customHeight="1" x14ac:dyDescent="0.2">
      <c r="A11" s="55"/>
      <c r="B11" s="60"/>
      <c r="C11" s="60"/>
      <c r="D11" s="61"/>
      <c r="E11" s="61"/>
      <c r="F11" s="63"/>
      <c r="G11" s="64"/>
      <c r="H11" s="65"/>
      <c r="I11" s="66"/>
      <c r="J11" s="67"/>
      <c r="K11" s="46">
        <f t="shared" si="2"/>
        <v>0</v>
      </c>
      <c r="L11" s="68">
        <f>IF(A11&gt;0,1,0)</f>
        <v>0</v>
      </c>
      <c r="M11" s="29"/>
      <c r="N11" s="151"/>
      <c r="O11" s="70"/>
      <c r="P11" s="64" t="str">
        <f t="shared" si="1"/>
        <v/>
      </c>
      <c r="Q11" s="30"/>
      <c r="R11" s="8">
        <f t="shared" si="3"/>
        <v>0</v>
      </c>
      <c r="S11" s="8"/>
      <c r="T11" s="8"/>
      <c r="U11" s="159"/>
      <c r="V11" s="159"/>
      <c r="W11" s="158"/>
    </row>
    <row r="12" spans="1:25" ht="15" customHeight="1" x14ac:dyDescent="0.2">
      <c r="A12" s="55"/>
      <c r="B12" s="60"/>
      <c r="C12" s="60"/>
      <c r="D12" s="61"/>
      <c r="E12" s="61"/>
      <c r="F12" s="63"/>
      <c r="G12" s="64"/>
      <c r="H12" s="65"/>
      <c r="I12" s="66"/>
      <c r="J12" s="67"/>
      <c r="K12" s="46">
        <f t="shared" si="2"/>
        <v>0</v>
      </c>
      <c r="L12" s="68">
        <f>IF(A12&gt;0,1,0)</f>
        <v>0</v>
      </c>
      <c r="M12" s="29"/>
      <c r="N12" s="151"/>
      <c r="O12" s="70"/>
      <c r="P12" s="64" t="str">
        <f t="shared" si="1"/>
        <v/>
      </c>
      <c r="Q12" s="30"/>
      <c r="R12" s="8">
        <f t="shared" si="3"/>
        <v>0</v>
      </c>
      <c r="S12" s="8"/>
      <c r="T12" s="8"/>
      <c r="U12" s="159"/>
      <c r="V12" s="159"/>
      <c r="W12" s="158"/>
    </row>
    <row r="13" spans="1:25" ht="15" customHeight="1" x14ac:dyDescent="0.2">
      <c r="A13" s="55"/>
      <c r="B13" s="60"/>
      <c r="C13" s="60"/>
      <c r="D13" s="61"/>
      <c r="E13" s="61"/>
      <c r="F13" s="63"/>
      <c r="G13" s="64"/>
      <c r="H13" s="65"/>
      <c r="I13" s="66"/>
      <c r="J13" s="67"/>
      <c r="K13" s="46">
        <f t="shared" si="2"/>
        <v>0</v>
      </c>
      <c r="L13" s="68">
        <f>IF(A13&gt;0,1,0)</f>
        <v>0</v>
      </c>
      <c r="M13" s="29"/>
      <c r="N13" s="151"/>
      <c r="O13" s="70"/>
      <c r="P13" s="64" t="str">
        <f t="shared" si="1"/>
        <v/>
      </c>
      <c r="Q13" s="30"/>
      <c r="R13" s="8">
        <f t="shared" si="3"/>
        <v>0</v>
      </c>
      <c r="S13" s="8"/>
      <c r="T13" s="8"/>
      <c r="U13" s="159"/>
      <c r="V13" s="159"/>
      <c r="W13" s="158"/>
    </row>
    <row r="14" spans="1:25" ht="15" customHeight="1" x14ac:dyDescent="0.2">
      <c r="A14" s="55"/>
      <c r="B14" s="60"/>
      <c r="C14" s="60"/>
      <c r="D14" s="61"/>
      <c r="E14" s="61"/>
      <c r="F14" s="63"/>
      <c r="G14" s="64"/>
      <c r="H14" s="65"/>
      <c r="I14" s="66"/>
      <c r="J14" s="67"/>
      <c r="K14" s="46">
        <f t="shared" si="2"/>
        <v>0</v>
      </c>
      <c r="L14" s="68">
        <f t="shared" ref="L14:L52" si="4">IF(A14&gt;0,1,0)</f>
        <v>0</v>
      </c>
      <c r="M14" s="29"/>
      <c r="N14" s="151"/>
      <c r="O14" s="70"/>
      <c r="P14" s="64" t="str">
        <f t="shared" si="1"/>
        <v/>
      </c>
      <c r="Q14" s="30"/>
      <c r="R14" s="8">
        <f t="shared" si="3"/>
        <v>0</v>
      </c>
      <c r="S14" s="8"/>
      <c r="T14" s="8"/>
      <c r="U14" s="159"/>
      <c r="V14" s="159"/>
      <c r="W14" s="158"/>
      <c r="Y14" s="71"/>
    </row>
    <row r="15" spans="1:25" ht="15" customHeight="1" x14ac:dyDescent="0.2">
      <c r="A15" s="55"/>
      <c r="B15" s="60"/>
      <c r="C15" s="60"/>
      <c r="D15" s="61"/>
      <c r="E15" s="61"/>
      <c r="F15" s="63"/>
      <c r="G15" s="64"/>
      <c r="H15" s="65"/>
      <c r="I15" s="66"/>
      <c r="J15" s="67"/>
      <c r="K15" s="46">
        <f t="shared" si="2"/>
        <v>0</v>
      </c>
      <c r="L15" s="68">
        <f t="shared" si="4"/>
        <v>0</v>
      </c>
      <c r="M15" s="29"/>
      <c r="N15" s="151"/>
      <c r="O15" s="70"/>
      <c r="P15" s="64" t="str">
        <f t="shared" si="1"/>
        <v/>
      </c>
      <c r="Q15" s="30"/>
      <c r="R15" s="8">
        <f t="shared" si="3"/>
        <v>0</v>
      </c>
      <c r="S15" s="8"/>
      <c r="T15" s="8"/>
      <c r="U15" s="159"/>
      <c r="V15" s="159"/>
      <c r="W15" s="158"/>
    </row>
    <row r="16" spans="1:25" ht="15" customHeight="1" x14ac:dyDescent="0.2">
      <c r="A16" s="55"/>
      <c r="B16" s="60"/>
      <c r="C16" s="60"/>
      <c r="D16" s="61"/>
      <c r="E16" s="61"/>
      <c r="F16" s="63"/>
      <c r="G16" s="64"/>
      <c r="H16" s="65"/>
      <c r="I16" s="66"/>
      <c r="J16" s="67"/>
      <c r="K16" s="46">
        <f t="shared" si="2"/>
        <v>0</v>
      </c>
      <c r="L16" s="68">
        <f t="shared" si="4"/>
        <v>0</v>
      </c>
      <c r="M16" s="29"/>
      <c r="N16" s="151"/>
      <c r="O16" s="70"/>
      <c r="P16" s="64" t="str">
        <f t="shared" si="1"/>
        <v/>
      </c>
      <c r="Q16" s="30"/>
      <c r="R16" s="8">
        <f t="shared" si="3"/>
        <v>0</v>
      </c>
      <c r="S16" s="8"/>
      <c r="T16" s="8"/>
      <c r="U16" s="159"/>
      <c r="V16" s="159"/>
      <c r="W16" s="158"/>
    </row>
    <row r="17" spans="1:28" ht="15" customHeight="1" x14ac:dyDescent="0.2">
      <c r="A17" s="55"/>
      <c r="B17" s="60"/>
      <c r="C17" s="60"/>
      <c r="D17" s="61"/>
      <c r="E17" s="61"/>
      <c r="F17" s="63"/>
      <c r="G17" s="64"/>
      <c r="H17" s="65"/>
      <c r="I17" s="66"/>
      <c r="J17" s="67"/>
      <c r="K17" s="46">
        <f t="shared" si="2"/>
        <v>0</v>
      </c>
      <c r="L17" s="68">
        <f t="shared" si="4"/>
        <v>0</v>
      </c>
      <c r="M17" s="29"/>
      <c r="N17" s="151"/>
      <c r="O17" s="70"/>
      <c r="P17" s="64" t="str">
        <f t="shared" si="1"/>
        <v/>
      </c>
      <c r="Q17" s="30"/>
      <c r="R17" s="8">
        <f t="shared" si="3"/>
        <v>0</v>
      </c>
      <c r="S17" s="8"/>
      <c r="T17" s="8"/>
      <c r="U17" s="159"/>
      <c r="V17" s="159"/>
      <c r="W17" s="158"/>
      <c r="X17" s="167"/>
      <c r="Y17" s="167"/>
      <c r="Z17" s="167"/>
      <c r="AA17" s="167"/>
      <c r="AB17" s="167"/>
    </row>
    <row r="18" spans="1:28" ht="15" customHeight="1" x14ac:dyDescent="0.2">
      <c r="A18" s="55"/>
      <c r="B18" s="60"/>
      <c r="C18" s="60"/>
      <c r="D18" s="61"/>
      <c r="E18" s="61"/>
      <c r="F18" s="63"/>
      <c r="G18" s="64"/>
      <c r="H18" s="65"/>
      <c r="I18" s="66"/>
      <c r="J18" s="67"/>
      <c r="K18" s="46">
        <f t="shared" si="2"/>
        <v>0</v>
      </c>
      <c r="L18" s="68">
        <f t="shared" si="4"/>
        <v>0</v>
      </c>
      <c r="M18" s="29"/>
      <c r="N18" s="151"/>
      <c r="O18" s="70"/>
      <c r="P18" s="64" t="str">
        <f t="shared" si="1"/>
        <v/>
      </c>
      <c r="Q18" s="30"/>
      <c r="R18" s="8">
        <f t="shared" si="3"/>
        <v>0</v>
      </c>
      <c r="S18" s="8"/>
      <c r="T18" s="8"/>
      <c r="U18" s="159"/>
      <c r="V18" s="159"/>
      <c r="W18" s="158"/>
      <c r="X18" s="167"/>
      <c r="Y18" s="167"/>
      <c r="Z18" s="167"/>
      <c r="AA18" s="167"/>
      <c r="AB18" s="167"/>
    </row>
    <row r="19" spans="1:28" ht="15" customHeight="1" x14ac:dyDescent="0.2">
      <c r="A19" s="55"/>
      <c r="B19" s="60"/>
      <c r="C19" s="60"/>
      <c r="D19" s="61"/>
      <c r="E19" s="61"/>
      <c r="F19" s="63"/>
      <c r="G19" s="64"/>
      <c r="H19" s="65"/>
      <c r="I19" s="66"/>
      <c r="J19" s="67"/>
      <c r="K19" s="46">
        <f t="shared" si="2"/>
        <v>0</v>
      </c>
      <c r="L19" s="68">
        <f t="shared" si="4"/>
        <v>0</v>
      </c>
      <c r="M19" s="29"/>
      <c r="N19" s="151"/>
      <c r="O19" s="70"/>
      <c r="P19" s="64" t="str">
        <f t="shared" si="1"/>
        <v/>
      </c>
      <c r="Q19" s="30"/>
      <c r="R19" s="8">
        <f t="shared" si="3"/>
        <v>0</v>
      </c>
      <c r="S19" s="8"/>
      <c r="T19" s="8"/>
      <c r="U19" s="159"/>
      <c r="V19" s="159"/>
      <c r="W19" s="158"/>
      <c r="X19" s="167"/>
      <c r="Y19" s="167"/>
      <c r="Z19" s="167"/>
      <c r="AA19" s="167"/>
      <c r="AB19" s="167"/>
    </row>
    <row r="20" spans="1:28" ht="15" customHeight="1" x14ac:dyDescent="0.4">
      <c r="A20" s="55"/>
      <c r="B20" s="60"/>
      <c r="C20" s="60"/>
      <c r="D20" s="61"/>
      <c r="E20" s="61"/>
      <c r="F20" s="63"/>
      <c r="G20" s="64"/>
      <c r="H20" s="65"/>
      <c r="I20" s="66"/>
      <c r="J20" s="67"/>
      <c r="K20" s="46">
        <f t="shared" si="2"/>
        <v>0</v>
      </c>
      <c r="L20" s="68">
        <f t="shared" si="4"/>
        <v>0</v>
      </c>
      <c r="M20" s="29"/>
      <c r="N20" s="151"/>
      <c r="O20" s="70"/>
      <c r="P20" s="64" t="str">
        <f t="shared" si="1"/>
        <v/>
      </c>
      <c r="Q20" s="30"/>
      <c r="R20" s="8">
        <f t="shared" si="3"/>
        <v>0</v>
      </c>
      <c r="S20" s="8"/>
      <c r="T20" s="8"/>
      <c r="U20" s="159"/>
      <c r="V20" s="159"/>
      <c r="W20" s="158"/>
      <c r="X20" s="165"/>
      <c r="Y20" s="165"/>
      <c r="Z20" s="165"/>
      <c r="AA20" s="165"/>
      <c r="AB20" s="165"/>
    </row>
    <row r="21" spans="1:28" ht="15" customHeight="1" x14ac:dyDescent="0.2">
      <c r="A21" s="55"/>
      <c r="B21" s="60"/>
      <c r="C21" s="60"/>
      <c r="D21" s="61"/>
      <c r="E21" s="61"/>
      <c r="F21" s="63"/>
      <c r="G21" s="64"/>
      <c r="H21" s="65"/>
      <c r="I21" s="66"/>
      <c r="J21" s="67"/>
      <c r="K21" s="46">
        <f t="shared" si="2"/>
        <v>0</v>
      </c>
      <c r="L21" s="68">
        <f t="shared" si="4"/>
        <v>0</v>
      </c>
      <c r="M21" s="29"/>
      <c r="N21" s="151"/>
      <c r="O21" s="70"/>
      <c r="P21" s="64" t="str">
        <f t="shared" si="1"/>
        <v/>
      </c>
      <c r="Q21" s="30"/>
      <c r="R21" s="8">
        <f t="shared" si="3"/>
        <v>0</v>
      </c>
      <c r="S21" s="8"/>
      <c r="T21" s="8"/>
      <c r="U21" s="159"/>
      <c r="V21" s="159"/>
      <c r="W21" s="158"/>
      <c r="X21" s="167"/>
      <c r="Y21" s="167"/>
      <c r="Z21" s="167"/>
      <c r="AA21" s="167"/>
      <c r="AB21" s="167"/>
    </row>
    <row r="22" spans="1:28" ht="15" customHeight="1" x14ac:dyDescent="0.2">
      <c r="A22" s="55"/>
      <c r="B22" s="60"/>
      <c r="C22" s="60"/>
      <c r="D22" s="61"/>
      <c r="E22" s="61"/>
      <c r="F22" s="63"/>
      <c r="G22" s="64"/>
      <c r="H22" s="65"/>
      <c r="I22" s="66"/>
      <c r="J22" s="67"/>
      <c r="K22" s="46">
        <f t="shared" si="2"/>
        <v>0</v>
      </c>
      <c r="L22" s="68">
        <f t="shared" si="4"/>
        <v>0</v>
      </c>
      <c r="M22" s="29"/>
      <c r="N22" s="151"/>
      <c r="O22" s="70"/>
      <c r="P22" s="64" t="str">
        <f t="shared" si="1"/>
        <v/>
      </c>
      <c r="Q22" s="30"/>
      <c r="R22" s="8">
        <f t="shared" si="3"/>
        <v>0</v>
      </c>
      <c r="S22" s="8"/>
      <c r="T22" s="8"/>
      <c r="U22" s="159"/>
      <c r="V22" s="159"/>
      <c r="W22" s="158"/>
      <c r="X22" s="167"/>
      <c r="Y22" s="167"/>
      <c r="Z22" s="167"/>
      <c r="AA22" s="167"/>
      <c r="AB22" s="167"/>
    </row>
    <row r="23" spans="1:28" ht="15" customHeight="1" x14ac:dyDescent="0.2">
      <c r="A23" s="55"/>
      <c r="B23" s="60"/>
      <c r="C23" s="60"/>
      <c r="D23" s="61"/>
      <c r="E23" s="61"/>
      <c r="F23" s="63"/>
      <c r="G23" s="64"/>
      <c r="H23" s="65"/>
      <c r="I23" s="66"/>
      <c r="J23" s="67"/>
      <c r="K23" s="46">
        <f t="shared" si="2"/>
        <v>0</v>
      </c>
      <c r="L23" s="68">
        <f t="shared" si="4"/>
        <v>0</v>
      </c>
      <c r="M23" s="29"/>
      <c r="N23" s="151"/>
      <c r="O23" s="70"/>
      <c r="P23" s="64" t="str">
        <f t="shared" si="1"/>
        <v/>
      </c>
      <c r="Q23" s="30"/>
      <c r="R23" s="8">
        <f t="shared" si="3"/>
        <v>0</v>
      </c>
      <c r="S23" s="8"/>
      <c r="T23" s="8"/>
      <c r="U23" s="159"/>
      <c r="V23" s="159"/>
      <c r="W23" s="158"/>
      <c r="X23" s="166"/>
      <c r="Y23" s="166"/>
      <c r="Z23" s="166"/>
      <c r="AA23" s="166"/>
      <c r="AB23" s="166"/>
    </row>
    <row r="24" spans="1:28" ht="15" customHeight="1" x14ac:dyDescent="0.2">
      <c r="A24" s="55"/>
      <c r="B24" s="60"/>
      <c r="C24" s="60"/>
      <c r="D24" s="61"/>
      <c r="E24" s="61"/>
      <c r="F24" s="63"/>
      <c r="G24" s="64"/>
      <c r="H24" s="65"/>
      <c r="I24" s="66"/>
      <c r="J24" s="67"/>
      <c r="K24" s="46">
        <f t="shared" si="2"/>
        <v>0</v>
      </c>
      <c r="L24" s="68">
        <f t="shared" si="4"/>
        <v>0</v>
      </c>
      <c r="M24" s="29"/>
      <c r="N24" s="151"/>
      <c r="O24" s="70"/>
      <c r="P24" s="64" t="str">
        <f t="shared" si="1"/>
        <v/>
      </c>
      <c r="Q24" s="30"/>
      <c r="R24" s="8">
        <f t="shared" si="3"/>
        <v>0</v>
      </c>
      <c r="S24" s="8"/>
      <c r="T24" s="8"/>
      <c r="U24" s="159"/>
      <c r="V24" s="159"/>
      <c r="W24" s="158"/>
    </row>
    <row r="25" spans="1:28" ht="15" customHeight="1" x14ac:dyDescent="0.2">
      <c r="A25" s="55"/>
      <c r="B25" s="60"/>
      <c r="C25" s="60"/>
      <c r="D25" s="61"/>
      <c r="E25" s="61"/>
      <c r="F25" s="63"/>
      <c r="G25" s="64"/>
      <c r="H25" s="65"/>
      <c r="I25" s="66"/>
      <c r="J25" s="67"/>
      <c r="K25" s="46">
        <f t="shared" si="2"/>
        <v>0</v>
      </c>
      <c r="L25" s="68">
        <f t="shared" si="4"/>
        <v>0</v>
      </c>
      <c r="M25" s="29"/>
      <c r="N25" s="151"/>
      <c r="O25" s="70"/>
      <c r="P25" s="64" t="str">
        <f t="shared" si="1"/>
        <v/>
      </c>
      <c r="Q25" s="30"/>
      <c r="R25" s="8">
        <f t="shared" si="3"/>
        <v>0</v>
      </c>
      <c r="S25" s="8"/>
      <c r="T25" s="8"/>
      <c r="U25" s="159"/>
      <c r="V25" s="159"/>
      <c r="W25" s="158"/>
    </row>
    <row r="26" spans="1:28" ht="15" customHeight="1" x14ac:dyDescent="0.2">
      <c r="A26" s="55"/>
      <c r="B26" s="60"/>
      <c r="C26" s="60"/>
      <c r="D26" s="61"/>
      <c r="E26" s="61"/>
      <c r="F26" s="63"/>
      <c r="G26" s="64"/>
      <c r="H26" s="65"/>
      <c r="I26" s="66"/>
      <c r="J26" s="67"/>
      <c r="K26" s="46">
        <f t="shared" si="2"/>
        <v>0</v>
      </c>
      <c r="L26" s="68">
        <f t="shared" si="4"/>
        <v>0</v>
      </c>
      <c r="M26" s="29"/>
      <c r="N26" s="151"/>
      <c r="O26" s="70"/>
      <c r="P26" s="64" t="str">
        <f t="shared" si="1"/>
        <v/>
      </c>
      <c r="Q26" s="30"/>
      <c r="R26" s="8">
        <f t="shared" si="3"/>
        <v>0</v>
      </c>
      <c r="S26" s="8"/>
      <c r="T26" s="8"/>
      <c r="U26" s="159"/>
      <c r="V26" s="159"/>
      <c r="W26" s="158"/>
    </row>
    <row r="27" spans="1:28" ht="15" customHeight="1" x14ac:dyDescent="0.2">
      <c r="A27" s="55"/>
      <c r="B27" s="60"/>
      <c r="C27" s="60"/>
      <c r="D27" s="61"/>
      <c r="E27" s="61"/>
      <c r="F27" s="63"/>
      <c r="G27" s="64"/>
      <c r="H27" s="65"/>
      <c r="I27" s="66"/>
      <c r="J27" s="67"/>
      <c r="K27" s="46">
        <f t="shared" si="2"/>
        <v>0</v>
      </c>
      <c r="L27" s="68">
        <f t="shared" si="4"/>
        <v>0</v>
      </c>
      <c r="M27" s="29"/>
      <c r="N27" s="151"/>
      <c r="O27" s="70"/>
      <c r="P27" s="64" t="str">
        <f t="shared" si="1"/>
        <v/>
      </c>
      <c r="Q27" s="30"/>
      <c r="R27" s="8">
        <f t="shared" si="3"/>
        <v>0</v>
      </c>
      <c r="S27" s="8"/>
      <c r="T27" s="8"/>
      <c r="U27" s="159"/>
      <c r="V27" s="159"/>
      <c r="W27" s="158"/>
    </row>
    <row r="28" spans="1:28" ht="15" customHeight="1" x14ac:dyDescent="0.2">
      <c r="A28" s="55"/>
      <c r="B28" s="60"/>
      <c r="C28" s="60"/>
      <c r="D28" s="61"/>
      <c r="E28" s="61"/>
      <c r="F28" s="63"/>
      <c r="G28" s="64"/>
      <c r="H28" s="65"/>
      <c r="I28" s="66"/>
      <c r="J28" s="67"/>
      <c r="K28" s="46">
        <f t="shared" si="2"/>
        <v>0</v>
      </c>
      <c r="L28" s="68">
        <f t="shared" si="4"/>
        <v>0</v>
      </c>
      <c r="M28" s="29"/>
      <c r="N28" s="151"/>
      <c r="O28" s="70"/>
      <c r="P28" s="64" t="str">
        <f t="shared" si="1"/>
        <v/>
      </c>
      <c r="Q28" s="30"/>
      <c r="R28" s="8">
        <f t="shared" si="3"/>
        <v>0</v>
      </c>
      <c r="S28" s="8"/>
      <c r="T28" s="8"/>
      <c r="U28" s="159"/>
      <c r="V28" s="159"/>
      <c r="W28" s="158"/>
    </row>
    <row r="29" spans="1:28" ht="15" customHeight="1" x14ac:dyDescent="0.2">
      <c r="A29" s="55"/>
      <c r="B29" s="60"/>
      <c r="C29" s="60"/>
      <c r="D29" s="61"/>
      <c r="E29" s="61"/>
      <c r="F29" s="63"/>
      <c r="G29" s="64"/>
      <c r="H29" s="65"/>
      <c r="I29" s="66"/>
      <c r="J29" s="67"/>
      <c r="K29" s="46">
        <f t="shared" si="2"/>
        <v>0</v>
      </c>
      <c r="L29" s="68">
        <f t="shared" si="4"/>
        <v>0</v>
      </c>
      <c r="M29" s="29"/>
      <c r="N29" s="151"/>
      <c r="O29" s="70"/>
      <c r="P29" s="64" t="str">
        <f t="shared" si="1"/>
        <v/>
      </c>
      <c r="Q29" s="30"/>
      <c r="R29" s="8">
        <f t="shared" si="3"/>
        <v>0</v>
      </c>
      <c r="S29" s="8"/>
      <c r="T29" s="8"/>
      <c r="U29" s="159"/>
      <c r="V29" s="159"/>
      <c r="W29" s="158"/>
    </row>
    <row r="30" spans="1:28" ht="15" customHeight="1" x14ac:dyDescent="0.2">
      <c r="A30" s="55"/>
      <c r="B30" s="60"/>
      <c r="C30" s="60"/>
      <c r="D30" s="61"/>
      <c r="E30" s="61"/>
      <c r="F30" s="63"/>
      <c r="G30" s="64"/>
      <c r="H30" s="65"/>
      <c r="I30" s="66"/>
      <c r="J30" s="67"/>
      <c r="K30" s="46">
        <f t="shared" si="2"/>
        <v>0</v>
      </c>
      <c r="L30" s="68">
        <f t="shared" si="4"/>
        <v>0</v>
      </c>
      <c r="M30" s="29"/>
      <c r="N30" s="151"/>
      <c r="O30" s="70"/>
      <c r="P30" s="64" t="str">
        <f t="shared" si="1"/>
        <v/>
      </c>
      <c r="Q30" s="30"/>
      <c r="R30" s="8">
        <f t="shared" si="3"/>
        <v>0</v>
      </c>
      <c r="S30" s="8"/>
      <c r="T30" s="8"/>
      <c r="U30" s="159"/>
      <c r="V30" s="159"/>
      <c r="W30" s="158"/>
    </row>
    <row r="31" spans="1:28" ht="15" customHeight="1" x14ac:dyDescent="0.2">
      <c r="A31" s="55"/>
      <c r="B31" s="60"/>
      <c r="C31" s="60"/>
      <c r="D31" s="61"/>
      <c r="E31" s="61"/>
      <c r="F31" s="63"/>
      <c r="G31" s="64"/>
      <c r="H31" s="65"/>
      <c r="I31" s="66"/>
      <c r="J31" s="67"/>
      <c r="K31" s="46">
        <f t="shared" si="2"/>
        <v>0</v>
      </c>
      <c r="L31" s="68">
        <f t="shared" si="4"/>
        <v>0</v>
      </c>
      <c r="M31" s="29"/>
      <c r="N31" s="151"/>
      <c r="O31" s="70"/>
      <c r="P31" s="64" t="str">
        <f t="shared" si="1"/>
        <v/>
      </c>
      <c r="Q31" s="30"/>
      <c r="R31" s="8">
        <f t="shared" si="3"/>
        <v>0</v>
      </c>
      <c r="S31" s="8"/>
      <c r="T31" s="8"/>
      <c r="U31" s="159"/>
      <c r="V31" s="159"/>
      <c r="W31" s="158"/>
    </row>
    <row r="32" spans="1:28" ht="15" customHeight="1" x14ac:dyDescent="0.2">
      <c r="A32" s="55"/>
      <c r="B32" s="60"/>
      <c r="C32" s="60"/>
      <c r="D32" s="61"/>
      <c r="E32" s="61"/>
      <c r="F32" s="63"/>
      <c r="G32" s="64"/>
      <c r="H32" s="65"/>
      <c r="I32" s="66"/>
      <c r="J32" s="67"/>
      <c r="K32" s="46">
        <f t="shared" si="2"/>
        <v>0</v>
      </c>
      <c r="L32" s="68">
        <f t="shared" si="4"/>
        <v>0</v>
      </c>
      <c r="M32" s="29"/>
      <c r="N32" s="151"/>
      <c r="O32" s="70"/>
      <c r="P32" s="64" t="str">
        <f t="shared" si="1"/>
        <v/>
      </c>
      <c r="Q32" s="30"/>
      <c r="R32" s="8">
        <f t="shared" si="3"/>
        <v>0</v>
      </c>
      <c r="S32" s="8"/>
      <c r="T32" s="8"/>
      <c r="U32" s="159"/>
      <c r="V32" s="159"/>
      <c r="W32" s="158"/>
    </row>
    <row r="33" spans="1:23" ht="15" customHeight="1" x14ac:dyDescent="0.2">
      <c r="A33" s="55"/>
      <c r="B33" s="60"/>
      <c r="C33" s="60"/>
      <c r="D33" s="61"/>
      <c r="E33" s="61"/>
      <c r="F33" s="63"/>
      <c r="G33" s="64"/>
      <c r="H33" s="65"/>
      <c r="I33" s="66"/>
      <c r="J33" s="67"/>
      <c r="K33" s="46">
        <f t="shared" si="2"/>
        <v>0</v>
      </c>
      <c r="L33" s="68">
        <f t="shared" si="4"/>
        <v>0</v>
      </c>
      <c r="M33" s="29"/>
      <c r="N33" s="151"/>
      <c r="O33" s="70"/>
      <c r="P33" s="64" t="str">
        <f t="shared" si="1"/>
        <v/>
      </c>
      <c r="Q33" s="30"/>
      <c r="R33" s="8">
        <f t="shared" si="3"/>
        <v>0</v>
      </c>
      <c r="S33" s="8"/>
      <c r="T33" s="8"/>
      <c r="U33" s="159"/>
      <c r="V33" s="159"/>
      <c r="W33" s="158"/>
    </row>
    <row r="34" spans="1:23" ht="15" customHeight="1" x14ac:dyDescent="0.2">
      <c r="A34" s="55"/>
      <c r="B34" s="60"/>
      <c r="C34" s="60"/>
      <c r="D34" s="61"/>
      <c r="E34" s="61"/>
      <c r="F34" s="63"/>
      <c r="G34" s="64"/>
      <c r="H34" s="65"/>
      <c r="I34" s="66"/>
      <c r="J34" s="67"/>
      <c r="K34" s="46">
        <f t="shared" si="2"/>
        <v>0</v>
      </c>
      <c r="L34" s="68">
        <f t="shared" si="4"/>
        <v>0</v>
      </c>
      <c r="M34" s="29"/>
      <c r="N34" s="151"/>
      <c r="O34" s="70"/>
      <c r="P34" s="64" t="str">
        <f t="shared" si="1"/>
        <v/>
      </c>
      <c r="Q34" s="30"/>
      <c r="R34" s="8">
        <f t="shared" si="3"/>
        <v>0</v>
      </c>
      <c r="S34" s="8"/>
      <c r="T34" s="8"/>
      <c r="U34" s="159"/>
      <c r="V34" s="159"/>
      <c r="W34" s="158"/>
    </row>
    <row r="35" spans="1:23" ht="15" customHeight="1" x14ac:dyDescent="0.2">
      <c r="A35" s="55"/>
      <c r="B35" s="60"/>
      <c r="C35" s="60"/>
      <c r="D35" s="61"/>
      <c r="E35" s="61"/>
      <c r="F35" s="63"/>
      <c r="G35" s="64"/>
      <c r="H35" s="65"/>
      <c r="I35" s="66"/>
      <c r="J35" s="67"/>
      <c r="K35" s="46">
        <f t="shared" si="2"/>
        <v>0</v>
      </c>
      <c r="L35" s="68">
        <f t="shared" si="4"/>
        <v>0</v>
      </c>
      <c r="M35" s="29"/>
      <c r="N35" s="151"/>
      <c r="O35" s="70"/>
      <c r="P35" s="64" t="str">
        <f t="shared" si="1"/>
        <v/>
      </c>
      <c r="Q35" s="30"/>
      <c r="R35" s="8">
        <f t="shared" si="3"/>
        <v>0</v>
      </c>
      <c r="S35" s="8"/>
      <c r="T35" s="8"/>
      <c r="U35" s="159"/>
      <c r="V35" s="159"/>
      <c r="W35" s="158"/>
    </row>
    <row r="36" spans="1:23" ht="15" customHeight="1" x14ac:dyDescent="0.2">
      <c r="A36" s="55"/>
      <c r="B36" s="60"/>
      <c r="C36" s="60"/>
      <c r="D36" s="61"/>
      <c r="E36" s="61"/>
      <c r="F36" s="63"/>
      <c r="G36" s="64"/>
      <c r="H36" s="65"/>
      <c r="I36" s="66"/>
      <c r="J36" s="67"/>
      <c r="K36" s="46">
        <f t="shared" si="2"/>
        <v>0</v>
      </c>
      <c r="L36" s="68">
        <f t="shared" si="4"/>
        <v>0</v>
      </c>
      <c r="M36" s="29"/>
      <c r="N36" s="151"/>
      <c r="O36" s="70"/>
      <c r="P36" s="64" t="str">
        <f t="shared" si="1"/>
        <v/>
      </c>
      <c r="Q36" s="30"/>
      <c r="R36" s="8">
        <f t="shared" si="3"/>
        <v>0</v>
      </c>
      <c r="S36" s="8"/>
      <c r="T36" s="8"/>
      <c r="U36" s="159"/>
      <c r="V36" s="159"/>
      <c r="W36" s="158"/>
    </row>
    <row r="37" spans="1:23" ht="15" customHeight="1" x14ac:dyDescent="0.2">
      <c r="A37" s="55"/>
      <c r="B37" s="60"/>
      <c r="C37" s="60"/>
      <c r="D37" s="61"/>
      <c r="E37" s="61"/>
      <c r="F37" s="63"/>
      <c r="G37" s="64"/>
      <c r="H37" s="65"/>
      <c r="I37" s="66"/>
      <c r="J37" s="67"/>
      <c r="K37" s="46">
        <f t="shared" si="2"/>
        <v>0</v>
      </c>
      <c r="L37" s="68">
        <f t="shared" si="4"/>
        <v>0</v>
      </c>
      <c r="M37" s="29"/>
      <c r="N37" s="151"/>
      <c r="O37" s="70"/>
      <c r="P37" s="64" t="str">
        <f t="shared" si="1"/>
        <v/>
      </c>
      <c r="Q37" s="30"/>
      <c r="R37" s="8">
        <f t="shared" si="3"/>
        <v>0</v>
      </c>
      <c r="S37" s="8"/>
      <c r="T37" s="8"/>
      <c r="U37" s="159"/>
      <c r="V37" s="159"/>
      <c r="W37" s="158"/>
    </row>
    <row r="38" spans="1:23" ht="15" customHeight="1" x14ac:dyDescent="0.2">
      <c r="A38" s="55"/>
      <c r="B38" s="60"/>
      <c r="C38" s="60"/>
      <c r="D38" s="61"/>
      <c r="E38" s="61"/>
      <c r="F38" s="63"/>
      <c r="G38" s="64"/>
      <c r="H38" s="65"/>
      <c r="I38" s="66"/>
      <c r="J38" s="67"/>
      <c r="K38" s="46">
        <f t="shared" si="2"/>
        <v>0</v>
      </c>
      <c r="L38" s="68">
        <f t="shared" si="4"/>
        <v>0</v>
      </c>
      <c r="M38" s="29"/>
      <c r="N38" s="151"/>
      <c r="O38" s="70"/>
      <c r="P38" s="64" t="str">
        <f t="shared" si="1"/>
        <v/>
      </c>
      <c r="Q38" s="30"/>
      <c r="R38" s="8">
        <f t="shared" si="3"/>
        <v>0</v>
      </c>
      <c r="S38" s="8"/>
      <c r="T38" s="8"/>
      <c r="U38" s="159"/>
      <c r="V38" s="159"/>
      <c r="W38" s="158"/>
    </row>
    <row r="39" spans="1:23" ht="15" customHeight="1" x14ac:dyDescent="0.2">
      <c r="A39" s="55"/>
      <c r="B39" s="60"/>
      <c r="C39" s="60"/>
      <c r="D39" s="61"/>
      <c r="E39" s="61"/>
      <c r="F39" s="63"/>
      <c r="G39" s="64"/>
      <c r="H39" s="65"/>
      <c r="I39" s="66"/>
      <c r="J39" s="67"/>
      <c r="K39" s="46">
        <f t="shared" si="2"/>
        <v>0</v>
      </c>
      <c r="L39" s="68">
        <f t="shared" si="4"/>
        <v>0</v>
      </c>
      <c r="M39" s="29"/>
      <c r="N39" s="151"/>
      <c r="O39" s="70"/>
      <c r="P39" s="64" t="str">
        <f t="shared" si="1"/>
        <v/>
      </c>
      <c r="Q39" s="30"/>
      <c r="R39" s="8">
        <f t="shared" si="3"/>
        <v>0</v>
      </c>
      <c r="S39" s="8"/>
      <c r="T39" s="8"/>
      <c r="U39" s="159"/>
      <c r="V39" s="159"/>
      <c r="W39" s="158"/>
    </row>
    <row r="40" spans="1:23" ht="15" customHeight="1" x14ac:dyDescent="0.2">
      <c r="A40" s="55"/>
      <c r="B40" s="60"/>
      <c r="C40" s="60"/>
      <c r="D40" s="61"/>
      <c r="E40" s="61"/>
      <c r="F40" s="63"/>
      <c r="G40" s="64"/>
      <c r="H40" s="65"/>
      <c r="I40" s="66"/>
      <c r="J40" s="67"/>
      <c r="K40" s="46">
        <f t="shared" si="2"/>
        <v>0</v>
      </c>
      <c r="L40" s="68">
        <f t="shared" si="4"/>
        <v>0</v>
      </c>
      <c r="M40" s="29"/>
      <c r="N40" s="151"/>
      <c r="O40" s="70"/>
      <c r="P40" s="64" t="str">
        <f t="shared" si="1"/>
        <v/>
      </c>
      <c r="Q40" s="30"/>
      <c r="R40" s="8">
        <f t="shared" si="3"/>
        <v>0</v>
      </c>
      <c r="S40" s="8"/>
      <c r="T40" s="8"/>
      <c r="U40" s="159"/>
      <c r="V40" s="159"/>
      <c r="W40" s="158"/>
    </row>
    <row r="41" spans="1:23" ht="15" customHeight="1" x14ac:dyDescent="0.2">
      <c r="A41" s="55"/>
      <c r="B41" s="60"/>
      <c r="C41" s="60"/>
      <c r="D41" s="61"/>
      <c r="E41" s="61"/>
      <c r="F41" s="63"/>
      <c r="G41" s="64"/>
      <c r="H41" s="65"/>
      <c r="I41" s="66"/>
      <c r="J41" s="67"/>
      <c r="K41" s="46">
        <f t="shared" si="2"/>
        <v>0</v>
      </c>
      <c r="L41" s="68">
        <f t="shared" si="4"/>
        <v>0</v>
      </c>
      <c r="M41" s="29"/>
      <c r="N41" s="151"/>
      <c r="O41" s="70"/>
      <c r="P41" s="64" t="str">
        <f t="shared" si="1"/>
        <v/>
      </c>
      <c r="Q41" s="30"/>
      <c r="R41" s="8">
        <f t="shared" si="3"/>
        <v>0</v>
      </c>
      <c r="S41" s="8"/>
      <c r="T41" s="8"/>
      <c r="U41" s="159"/>
      <c r="V41" s="159"/>
      <c r="W41" s="158"/>
    </row>
    <row r="42" spans="1:23" ht="15" customHeight="1" x14ac:dyDescent="0.2">
      <c r="A42" s="55"/>
      <c r="B42" s="60"/>
      <c r="C42" s="60"/>
      <c r="D42" s="61"/>
      <c r="E42" s="61"/>
      <c r="F42" s="63"/>
      <c r="G42" s="64"/>
      <c r="H42" s="65"/>
      <c r="I42" s="66"/>
      <c r="J42" s="67"/>
      <c r="K42" s="46">
        <f t="shared" si="2"/>
        <v>0</v>
      </c>
      <c r="L42" s="68">
        <f t="shared" si="4"/>
        <v>0</v>
      </c>
      <c r="M42" s="29"/>
      <c r="N42" s="151"/>
      <c r="O42" s="70"/>
      <c r="P42" s="64" t="str">
        <f t="shared" si="1"/>
        <v/>
      </c>
      <c r="Q42" s="30"/>
      <c r="R42" s="8">
        <f t="shared" si="3"/>
        <v>0</v>
      </c>
      <c r="S42" s="8"/>
      <c r="T42" s="8"/>
      <c r="U42" s="159"/>
      <c r="V42" s="159"/>
      <c r="W42" s="158"/>
    </row>
    <row r="43" spans="1:23" ht="15" customHeight="1" x14ac:dyDescent="0.2">
      <c r="A43" s="55"/>
      <c r="B43" s="60"/>
      <c r="C43" s="60"/>
      <c r="D43" s="61"/>
      <c r="E43" s="61"/>
      <c r="F43" s="63"/>
      <c r="G43" s="64"/>
      <c r="H43" s="65"/>
      <c r="I43" s="66"/>
      <c r="J43" s="67"/>
      <c r="K43" s="46">
        <f t="shared" si="2"/>
        <v>0</v>
      </c>
      <c r="L43" s="68">
        <f t="shared" si="4"/>
        <v>0</v>
      </c>
      <c r="M43" s="29"/>
      <c r="N43" s="151"/>
      <c r="O43" s="70"/>
      <c r="P43" s="64" t="str">
        <f t="shared" si="1"/>
        <v/>
      </c>
      <c r="Q43" s="30"/>
      <c r="R43" s="8">
        <f t="shared" si="3"/>
        <v>0</v>
      </c>
      <c r="S43" s="8"/>
      <c r="T43" s="8"/>
      <c r="U43" s="159"/>
      <c r="V43" s="159"/>
      <c r="W43" s="158"/>
    </row>
    <row r="44" spans="1:23" ht="15" customHeight="1" x14ac:dyDescent="0.2">
      <c r="A44" s="55"/>
      <c r="B44" s="60"/>
      <c r="C44" s="60"/>
      <c r="D44" s="61"/>
      <c r="E44" s="61"/>
      <c r="F44" s="63"/>
      <c r="G44" s="64"/>
      <c r="H44" s="65"/>
      <c r="I44" s="66"/>
      <c r="J44" s="67"/>
      <c r="K44" s="46">
        <f t="shared" si="2"/>
        <v>0</v>
      </c>
      <c r="L44" s="68">
        <f t="shared" si="4"/>
        <v>0</v>
      </c>
      <c r="M44" s="29"/>
      <c r="N44" s="151"/>
      <c r="O44" s="70"/>
      <c r="P44" s="64" t="str">
        <f t="shared" si="1"/>
        <v/>
      </c>
      <c r="Q44" s="30"/>
      <c r="R44" s="8">
        <f t="shared" si="3"/>
        <v>0</v>
      </c>
      <c r="S44" s="8"/>
      <c r="T44" s="8"/>
      <c r="U44" s="159"/>
      <c r="V44" s="159"/>
      <c r="W44" s="158"/>
    </row>
    <row r="45" spans="1:23" ht="15" customHeight="1" x14ac:dyDescent="0.2">
      <c r="A45" s="55"/>
      <c r="B45" s="60"/>
      <c r="C45" s="60"/>
      <c r="D45" s="61"/>
      <c r="E45" s="61"/>
      <c r="F45" s="63"/>
      <c r="G45" s="64"/>
      <c r="H45" s="65"/>
      <c r="I45" s="66"/>
      <c r="J45" s="67"/>
      <c r="K45" s="46">
        <f t="shared" si="2"/>
        <v>0</v>
      </c>
      <c r="L45" s="68">
        <f t="shared" si="4"/>
        <v>0</v>
      </c>
      <c r="M45" s="29"/>
      <c r="N45" s="151"/>
      <c r="O45" s="70"/>
      <c r="P45" s="64" t="str">
        <f t="shared" si="1"/>
        <v/>
      </c>
      <c r="Q45" s="30"/>
      <c r="R45" s="8">
        <f t="shared" si="3"/>
        <v>0</v>
      </c>
      <c r="S45" s="8"/>
      <c r="T45" s="8"/>
      <c r="U45" s="159"/>
      <c r="V45" s="159"/>
      <c r="W45" s="158"/>
    </row>
    <row r="46" spans="1:23" ht="15" customHeight="1" x14ac:dyDescent="0.2">
      <c r="A46" s="55"/>
      <c r="B46" s="60"/>
      <c r="C46" s="60"/>
      <c r="D46" s="61"/>
      <c r="E46" s="61"/>
      <c r="F46" s="63"/>
      <c r="G46" s="64"/>
      <c r="H46" s="65"/>
      <c r="I46" s="66"/>
      <c r="J46" s="67"/>
      <c r="K46" s="46">
        <f t="shared" si="2"/>
        <v>0</v>
      </c>
      <c r="L46" s="68">
        <f t="shared" si="4"/>
        <v>0</v>
      </c>
      <c r="M46" s="29"/>
      <c r="N46" s="151"/>
      <c r="O46" s="70"/>
      <c r="P46" s="64" t="str">
        <f t="shared" si="1"/>
        <v/>
      </c>
      <c r="Q46" s="30"/>
      <c r="R46" s="8">
        <f t="shared" si="3"/>
        <v>0</v>
      </c>
      <c r="S46" s="8"/>
      <c r="T46" s="8"/>
      <c r="U46" s="159"/>
      <c r="V46" s="159"/>
      <c r="W46" s="158"/>
    </row>
    <row r="47" spans="1:23" ht="15" customHeight="1" x14ac:dyDescent="0.2">
      <c r="A47" s="55"/>
      <c r="B47" s="60"/>
      <c r="C47" s="60"/>
      <c r="D47" s="61"/>
      <c r="E47" s="61"/>
      <c r="F47" s="63"/>
      <c r="G47" s="64"/>
      <c r="H47" s="65"/>
      <c r="I47" s="66"/>
      <c r="J47" s="67"/>
      <c r="K47" s="46">
        <f t="shared" si="2"/>
        <v>0</v>
      </c>
      <c r="L47" s="68">
        <f t="shared" si="4"/>
        <v>0</v>
      </c>
      <c r="M47" s="29"/>
      <c r="N47" s="151"/>
      <c r="O47" s="70"/>
      <c r="P47" s="64" t="str">
        <f t="shared" si="1"/>
        <v/>
      </c>
      <c r="Q47" s="30"/>
      <c r="R47" s="8">
        <f t="shared" si="3"/>
        <v>0</v>
      </c>
      <c r="S47" s="8"/>
      <c r="T47" s="8"/>
      <c r="U47" s="159"/>
      <c r="V47" s="159"/>
      <c r="W47" s="158"/>
    </row>
    <row r="48" spans="1:23" ht="15" customHeight="1" x14ac:dyDescent="0.2">
      <c r="A48" s="55"/>
      <c r="B48" s="60"/>
      <c r="C48" s="60"/>
      <c r="D48" s="61"/>
      <c r="E48" s="61"/>
      <c r="F48" s="63"/>
      <c r="G48" s="64"/>
      <c r="H48" s="65"/>
      <c r="I48" s="66"/>
      <c r="J48" s="67"/>
      <c r="K48" s="46">
        <f t="shared" si="2"/>
        <v>0</v>
      </c>
      <c r="L48" s="68">
        <f t="shared" si="4"/>
        <v>0</v>
      </c>
      <c r="M48" s="29"/>
      <c r="N48" s="151"/>
      <c r="O48" s="70"/>
      <c r="P48" s="64" t="str">
        <f t="shared" si="1"/>
        <v/>
      </c>
      <c r="Q48" s="30"/>
      <c r="R48" s="8">
        <f t="shared" si="3"/>
        <v>0</v>
      </c>
      <c r="S48" s="8"/>
      <c r="T48" s="8"/>
      <c r="U48" s="159"/>
      <c r="V48" s="159"/>
      <c r="W48" s="158"/>
    </row>
    <row r="49" spans="1:23" ht="15" customHeight="1" x14ac:dyDescent="0.2">
      <c r="A49" s="55"/>
      <c r="B49" s="60"/>
      <c r="C49" s="60"/>
      <c r="D49" s="61"/>
      <c r="E49" s="61"/>
      <c r="F49" s="63"/>
      <c r="G49" s="64"/>
      <c r="H49" s="65"/>
      <c r="I49" s="66"/>
      <c r="J49" s="67"/>
      <c r="K49" s="46">
        <f t="shared" si="2"/>
        <v>0</v>
      </c>
      <c r="L49" s="68">
        <f t="shared" si="4"/>
        <v>0</v>
      </c>
      <c r="M49" s="29"/>
      <c r="N49" s="151"/>
      <c r="O49" s="70"/>
      <c r="P49" s="64" t="str">
        <f t="shared" si="1"/>
        <v/>
      </c>
      <c r="Q49" s="30"/>
      <c r="R49" s="8">
        <f t="shared" si="3"/>
        <v>0</v>
      </c>
      <c r="S49" s="8"/>
      <c r="T49" s="8"/>
      <c r="U49" s="159"/>
      <c r="V49" s="159"/>
      <c r="W49" s="158"/>
    </row>
    <row r="50" spans="1:23" ht="15" customHeight="1" x14ac:dyDescent="0.2">
      <c r="A50" s="55"/>
      <c r="B50" s="60"/>
      <c r="C50" s="60"/>
      <c r="D50" s="61"/>
      <c r="E50" s="61"/>
      <c r="F50" s="63"/>
      <c r="G50" s="64"/>
      <c r="H50" s="65"/>
      <c r="I50" s="66"/>
      <c r="J50" s="67"/>
      <c r="K50" s="46">
        <f t="shared" si="2"/>
        <v>0</v>
      </c>
      <c r="L50" s="68">
        <f t="shared" si="4"/>
        <v>0</v>
      </c>
      <c r="M50" s="29"/>
      <c r="N50" s="151"/>
      <c r="O50" s="70"/>
      <c r="P50" s="64" t="str">
        <f t="shared" si="1"/>
        <v/>
      </c>
      <c r="Q50" s="30"/>
      <c r="R50" s="8">
        <f t="shared" si="3"/>
        <v>0</v>
      </c>
      <c r="S50" s="8"/>
      <c r="T50" s="8"/>
      <c r="U50" s="159"/>
      <c r="V50" s="159"/>
      <c r="W50" s="158"/>
    </row>
    <row r="51" spans="1:23" ht="15" customHeight="1" x14ac:dyDescent="0.2">
      <c r="A51" s="55"/>
      <c r="B51" s="60"/>
      <c r="C51" s="60"/>
      <c r="D51" s="61"/>
      <c r="E51" s="61"/>
      <c r="F51" s="63"/>
      <c r="G51" s="64"/>
      <c r="H51" s="65"/>
      <c r="I51" s="66"/>
      <c r="J51" s="67"/>
      <c r="K51" s="46">
        <f t="shared" si="2"/>
        <v>0</v>
      </c>
      <c r="L51" s="68">
        <f t="shared" si="4"/>
        <v>0</v>
      </c>
      <c r="M51" s="29"/>
      <c r="N51" s="151"/>
      <c r="O51" s="70"/>
      <c r="P51" s="64" t="str">
        <f t="shared" si="1"/>
        <v/>
      </c>
      <c r="Q51" s="30"/>
      <c r="R51" s="8">
        <f t="shared" si="3"/>
        <v>0</v>
      </c>
      <c r="S51" s="8"/>
      <c r="T51" s="8"/>
      <c r="U51" s="159"/>
      <c r="V51" s="159"/>
      <c r="W51" s="158"/>
    </row>
    <row r="52" spans="1:23" ht="15" customHeight="1" outlineLevel="1" x14ac:dyDescent="0.2">
      <c r="A52" s="55"/>
      <c r="B52" s="72"/>
      <c r="C52" s="72"/>
      <c r="D52" s="61"/>
      <c r="E52" s="61"/>
      <c r="F52" s="74"/>
      <c r="G52" s="64"/>
      <c r="H52" s="65"/>
      <c r="I52" s="66"/>
      <c r="J52" s="67"/>
      <c r="K52" s="46">
        <f t="shared" si="2"/>
        <v>0</v>
      </c>
      <c r="L52" s="68">
        <f t="shared" si="4"/>
        <v>0</v>
      </c>
      <c r="M52" s="29"/>
      <c r="N52" s="152"/>
      <c r="O52" s="70"/>
      <c r="P52" s="64" t="str">
        <f t="shared" si="1"/>
        <v/>
      </c>
      <c r="Q52" s="30"/>
      <c r="R52" s="8">
        <f t="shared" si="3"/>
        <v>0</v>
      </c>
      <c r="S52" s="8"/>
      <c r="T52" s="8"/>
      <c r="U52" s="159"/>
      <c r="V52" s="159"/>
      <c r="W52" s="158"/>
    </row>
    <row r="53" spans="1:23" ht="12" customHeight="1" thickBot="1" x14ac:dyDescent="0.3">
      <c r="A53" s="75"/>
      <c r="B53" s="75"/>
      <c r="C53" s="75"/>
      <c r="D53" s="76">
        <f>SUM(D9:D52)</f>
        <v>0</v>
      </c>
      <c r="E53" s="76">
        <f>SUM(E9:E52)</f>
        <v>0</v>
      </c>
      <c r="F53" s="75"/>
      <c r="G53" s="77"/>
      <c r="H53" s="78">
        <f>SUM(H9:H52)</f>
        <v>0</v>
      </c>
      <c r="I53" s="79"/>
      <c r="J53" s="80"/>
      <c r="K53" s="75"/>
      <c r="L53" s="6">
        <v>1</v>
      </c>
      <c r="M53" s="7"/>
      <c r="N53" s="78"/>
      <c r="O53" s="30"/>
      <c r="P53" s="30"/>
      <c r="Q53" s="30"/>
      <c r="R53" s="78">
        <f>SUM(R9:R52)</f>
        <v>0</v>
      </c>
      <c r="S53" s="8"/>
      <c r="T53" s="8"/>
      <c r="U53" s="159"/>
      <c r="V53" s="159"/>
      <c r="W53" s="158"/>
    </row>
    <row r="54" spans="1:23" ht="12" customHeight="1" thickTop="1" x14ac:dyDescent="0.2">
      <c r="C54" s="155" t="s">
        <v>49</v>
      </c>
      <c r="D54" s="82">
        <f>SUM(D9:D52)</f>
        <v>0</v>
      </c>
      <c r="E54" s="83">
        <v>0.38</v>
      </c>
      <c r="F54" s="84">
        <f>D54*E54</f>
        <v>0</v>
      </c>
      <c r="L54" s="6">
        <v>1</v>
      </c>
      <c r="M54" s="7"/>
      <c r="N54" s="8"/>
      <c r="O54" s="30"/>
      <c r="P54" s="30"/>
      <c r="Q54" s="30"/>
      <c r="R54" s="8"/>
      <c r="S54" s="8"/>
      <c r="T54" s="8"/>
      <c r="U54" s="159"/>
      <c r="V54" s="159"/>
      <c r="W54" s="158"/>
    </row>
    <row r="55" spans="1:23" ht="12" customHeight="1" x14ac:dyDescent="0.2">
      <c r="D55" s="153" t="s">
        <v>46</v>
      </c>
      <c r="E55" s="83">
        <v>0.02</v>
      </c>
      <c r="F55" s="87">
        <f>R53</f>
        <v>0</v>
      </c>
      <c r="G55" s="88"/>
      <c r="H55" s="89"/>
      <c r="I55" s="90" t="s">
        <v>34</v>
      </c>
      <c r="J55" s="175">
        <f ca="1">TODAY()</f>
        <v>45673</v>
      </c>
      <c r="K55" s="175"/>
      <c r="L55" s="6">
        <v>1</v>
      </c>
      <c r="M55" s="7"/>
      <c r="N55" s="8"/>
      <c r="O55" s="30"/>
      <c r="P55" s="30"/>
      <c r="Q55" s="30"/>
      <c r="R55" s="8"/>
      <c r="S55" s="8"/>
      <c r="T55" s="8"/>
      <c r="U55" s="159"/>
      <c r="V55" s="159"/>
      <c r="W55" s="158"/>
    </row>
    <row r="56" spans="1:23" ht="12" customHeight="1" x14ac:dyDescent="0.25">
      <c r="C56" s="156" t="s">
        <v>50</v>
      </c>
      <c r="D56" s="91">
        <f>SUM(E9:E52)</f>
        <v>0</v>
      </c>
      <c r="E56" s="92">
        <v>0.1</v>
      </c>
      <c r="F56" s="84">
        <f>D56*E56</f>
        <v>0</v>
      </c>
      <c r="G56" s="88"/>
      <c r="H56" s="94" t="s">
        <v>35</v>
      </c>
      <c r="I56" s="95"/>
      <c r="J56" s="96"/>
      <c r="K56" s="97"/>
      <c r="L56" s="6">
        <v>1</v>
      </c>
      <c r="M56" s="7"/>
      <c r="N56" s="8"/>
      <c r="O56" s="30"/>
      <c r="P56" s="30"/>
      <c r="Q56" s="30"/>
      <c r="R56" s="8"/>
      <c r="S56" s="8"/>
      <c r="T56" s="8"/>
      <c r="U56" s="159"/>
      <c r="V56" s="159"/>
      <c r="W56" s="158"/>
    </row>
    <row r="57" spans="1:23" ht="12" customHeight="1" x14ac:dyDescent="0.25">
      <c r="E57" s="85" t="s">
        <v>36</v>
      </c>
      <c r="F57" s="87">
        <f>SUM(F54:F56)</f>
        <v>0</v>
      </c>
      <c r="J57" s="98"/>
      <c r="L57" s="6">
        <v>1</v>
      </c>
      <c r="M57" s="7"/>
      <c r="N57" s="8"/>
      <c r="O57" s="30"/>
      <c r="P57" s="30"/>
      <c r="Q57" s="30"/>
      <c r="R57" s="8"/>
      <c r="S57" s="8"/>
      <c r="T57" s="8"/>
      <c r="U57" s="159"/>
      <c r="V57" s="159"/>
      <c r="W57" s="158"/>
    </row>
    <row r="58" spans="1:23" ht="9.75" customHeight="1" x14ac:dyDescent="0.2">
      <c r="E58" s="99" t="s">
        <v>37</v>
      </c>
      <c r="F58" s="87">
        <f>SUM(H9:H52)</f>
        <v>0</v>
      </c>
      <c r="L58" s="6">
        <v>1</v>
      </c>
      <c r="M58" s="7"/>
      <c r="N58" s="8"/>
      <c r="O58" s="30"/>
      <c r="P58" s="30"/>
      <c r="Q58" s="30"/>
      <c r="R58" s="8"/>
      <c r="S58" s="8"/>
      <c r="T58" s="8"/>
      <c r="U58" s="159"/>
      <c r="V58" s="159"/>
      <c r="W58" s="158"/>
    </row>
    <row r="59" spans="1:23" ht="14.25" customHeight="1" thickBot="1" x14ac:dyDescent="0.25">
      <c r="A59" s="168">
        <f>F1</f>
        <v>0</v>
      </c>
      <c r="B59" s="168"/>
      <c r="C59" s="168"/>
      <c r="D59" s="168"/>
      <c r="E59" s="100" t="s">
        <v>38</v>
      </c>
      <c r="F59" s="101">
        <f>F57+F58</f>
        <v>0</v>
      </c>
      <c r="H59" s="102"/>
      <c r="I59" s="102"/>
      <c r="J59" s="102"/>
      <c r="K59" s="102"/>
      <c r="L59" s="6">
        <v>1</v>
      </c>
      <c r="M59" s="7"/>
      <c r="N59" s="8"/>
      <c r="O59" s="30"/>
      <c r="P59" s="30"/>
      <c r="Q59" s="30"/>
      <c r="R59" s="8"/>
      <c r="S59" s="8"/>
      <c r="T59" s="8"/>
      <c r="U59" s="159"/>
      <c r="V59" s="159"/>
      <c r="W59" s="158"/>
    </row>
    <row r="60" spans="1:23" ht="9.75" customHeight="1" thickTop="1" x14ac:dyDescent="0.2">
      <c r="A60" s="103"/>
      <c r="B60" s="103"/>
      <c r="C60" s="103"/>
      <c r="D60" s="103"/>
      <c r="E60" s="103"/>
      <c r="F60" s="103"/>
      <c r="G60" s="103"/>
      <c r="H60" s="104" t="s">
        <v>39</v>
      </c>
      <c r="I60" s="105"/>
      <c r="J60" s="105"/>
      <c r="K60" s="105"/>
      <c r="L60" s="6">
        <v>1</v>
      </c>
      <c r="M60" s="7"/>
      <c r="N60" s="8"/>
      <c r="O60" s="30"/>
      <c r="P60" s="30"/>
      <c r="Q60" s="30"/>
      <c r="R60" s="8"/>
      <c r="S60" s="8"/>
      <c r="T60" s="8"/>
      <c r="U60" s="159"/>
      <c r="V60" s="159"/>
      <c r="W60" s="158"/>
    </row>
    <row r="61" spans="1:23" ht="11.2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6"/>
      <c r="M61" s="8"/>
      <c r="N61" s="8"/>
      <c r="O61" s="30"/>
      <c r="P61" s="30"/>
      <c r="Q61" s="30"/>
      <c r="R61" s="8"/>
      <c r="S61" s="8"/>
      <c r="T61" s="8"/>
      <c r="U61" s="159"/>
      <c r="V61" s="159"/>
      <c r="W61" s="158"/>
    </row>
    <row r="62" spans="1:23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6"/>
      <c r="M62" s="8"/>
      <c r="N62" s="8"/>
      <c r="O62" s="30"/>
      <c r="P62" s="30"/>
      <c r="Q62" s="30"/>
      <c r="R62" s="8"/>
      <c r="S62" s="8"/>
      <c r="T62" s="8"/>
      <c r="U62" s="159"/>
      <c r="V62" s="159"/>
      <c r="W62" s="158"/>
    </row>
    <row r="63" spans="1:23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6"/>
      <c r="M63" s="8"/>
      <c r="N63" s="8"/>
      <c r="O63" s="30"/>
      <c r="P63" s="30"/>
      <c r="Q63" s="30"/>
      <c r="R63" s="8"/>
      <c r="S63" s="8"/>
      <c r="T63" s="8"/>
      <c r="U63" s="159"/>
      <c r="V63" s="159"/>
      <c r="W63" s="158"/>
    </row>
    <row r="64" spans="1:23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6"/>
      <c r="M64" s="8"/>
      <c r="N64" s="8"/>
      <c r="O64" s="30"/>
      <c r="P64" s="30"/>
      <c r="Q64" s="30"/>
      <c r="R64" s="8"/>
      <c r="S64" s="8"/>
      <c r="T64" s="8"/>
      <c r="U64" s="159"/>
      <c r="V64" s="159"/>
      <c r="W64" s="158"/>
    </row>
    <row r="65" spans="1:23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6"/>
      <c r="M65" s="8"/>
      <c r="N65" s="8"/>
      <c r="O65" s="30"/>
      <c r="P65" s="30"/>
      <c r="Q65" s="30"/>
      <c r="R65" s="8"/>
      <c r="S65" s="8"/>
      <c r="T65" s="8"/>
      <c r="U65" s="159"/>
      <c r="V65" s="159"/>
      <c r="W65" s="158"/>
    </row>
    <row r="66" spans="1:23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6"/>
      <c r="M66" s="8"/>
      <c r="N66" s="8"/>
      <c r="O66" s="30"/>
      <c r="P66" s="30"/>
      <c r="Q66" s="30"/>
      <c r="R66" s="8"/>
      <c r="S66" s="8"/>
      <c r="T66" s="8"/>
      <c r="U66" s="159"/>
      <c r="V66" s="159"/>
      <c r="W66" s="158"/>
    </row>
    <row r="67" spans="1:23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6"/>
      <c r="M67" s="8"/>
      <c r="N67" s="8"/>
      <c r="O67" s="8"/>
      <c r="P67" s="8"/>
      <c r="Q67" s="8"/>
      <c r="R67" s="8"/>
      <c r="S67" s="8"/>
      <c r="T67" s="8"/>
      <c r="U67" s="159"/>
      <c r="V67" s="159"/>
      <c r="W67" s="158"/>
    </row>
    <row r="68" spans="1:23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6"/>
      <c r="M68" s="8"/>
      <c r="N68" s="8"/>
      <c r="O68" s="8"/>
      <c r="P68" s="8"/>
      <c r="Q68" s="8"/>
      <c r="R68" s="8"/>
      <c r="S68" s="8"/>
      <c r="T68" s="8"/>
      <c r="U68" s="159"/>
      <c r="V68" s="159"/>
      <c r="W68" s="158"/>
    </row>
    <row r="69" spans="1:23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6"/>
      <c r="M69" s="8"/>
      <c r="N69" s="8"/>
      <c r="O69" s="8"/>
      <c r="P69" s="8"/>
      <c r="Q69" s="106"/>
      <c r="R69" s="8"/>
      <c r="S69" s="8"/>
      <c r="T69" s="8"/>
      <c r="U69" s="159"/>
      <c r="V69" s="159"/>
      <c r="W69" s="158"/>
    </row>
    <row r="70" spans="1:23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6"/>
      <c r="M70" s="8"/>
      <c r="N70" s="8"/>
      <c r="O70" s="8"/>
      <c r="P70" s="8"/>
      <c r="Q70" s="8"/>
      <c r="R70" s="8"/>
      <c r="S70" s="8"/>
      <c r="T70" s="8"/>
      <c r="U70" s="159"/>
      <c r="V70" s="159"/>
      <c r="W70" s="158"/>
    </row>
    <row r="71" spans="1:23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6"/>
      <c r="M71" s="8"/>
      <c r="N71" s="8"/>
      <c r="O71" s="8"/>
      <c r="P71" s="8"/>
      <c r="Q71" s="8"/>
      <c r="R71" s="8"/>
      <c r="S71" s="8"/>
      <c r="T71" s="8"/>
      <c r="U71" s="159"/>
      <c r="V71" s="159"/>
      <c r="W71" s="158"/>
    </row>
    <row r="72" spans="1:23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6"/>
      <c r="M72" s="8"/>
      <c r="N72" s="8"/>
      <c r="O72" s="8"/>
      <c r="P72" s="8"/>
      <c r="Q72" s="8"/>
      <c r="R72" s="8"/>
      <c r="S72" s="8"/>
      <c r="T72" s="8"/>
      <c r="U72" s="159"/>
      <c r="V72" s="159"/>
      <c r="W72" s="158"/>
    </row>
    <row r="73" spans="1:23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6"/>
      <c r="M73" s="8"/>
      <c r="N73" s="8"/>
      <c r="O73" s="8"/>
      <c r="P73" s="8"/>
      <c r="Q73" s="8"/>
      <c r="R73" s="8"/>
      <c r="S73" s="8"/>
      <c r="T73" s="8"/>
      <c r="U73" s="159"/>
      <c r="V73" s="159"/>
      <c r="W73" s="158"/>
    </row>
    <row r="74" spans="1:23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6"/>
      <c r="M74" s="8"/>
      <c r="N74" s="8"/>
      <c r="O74" s="8"/>
      <c r="P74" s="8"/>
      <c r="Q74" s="8"/>
      <c r="R74" s="8"/>
      <c r="S74" s="8"/>
      <c r="T74" s="8"/>
      <c r="U74" s="159"/>
      <c r="V74" s="159"/>
      <c r="W74" s="158"/>
    </row>
    <row r="75" spans="1:23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6"/>
      <c r="M75" s="8"/>
      <c r="N75" s="8"/>
      <c r="O75" s="8"/>
      <c r="P75" s="8"/>
      <c r="Q75" s="8"/>
      <c r="R75" s="8"/>
      <c r="S75" s="8"/>
      <c r="T75" s="8"/>
      <c r="U75" s="159"/>
      <c r="V75" s="159"/>
      <c r="W75" s="158"/>
    </row>
    <row r="76" spans="1:23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6"/>
      <c r="M76" s="8"/>
      <c r="N76" s="8"/>
      <c r="O76" s="8"/>
      <c r="P76" s="8"/>
      <c r="Q76" s="8"/>
      <c r="R76" s="8"/>
      <c r="S76" s="8"/>
      <c r="T76" s="8"/>
      <c r="U76" s="159"/>
      <c r="V76" s="159"/>
      <c r="W76" s="158"/>
    </row>
    <row r="77" spans="1:23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6"/>
      <c r="M77" s="8"/>
      <c r="N77" s="8"/>
      <c r="O77" s="8"/>
      <c r="P77" s="8"/>
      <c r="Q77" s="8"/>
      <c r="R77" s="8"/>
      <c r="S77" s="8"/>
      <c r="T77" s="8"/>
      <c r="U77" s="159"/>
      <c r="V77" s="159"/>
      <c r="W77" s="158"/>
    </row>
    <row r="78" spans="1:23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6"/>
      <c r="M78" s="8"/>
      <c r="N78" s="8"/>
      <c r="O78" s="8"/>
      <c r="P78" s="8"/>
      <c r="Q78" s="8"/>
      <c r="R78" s="8"/>
      <c r="S78" s="8"/>
      <c r="T78" s="8"/>
      <c r="U78" s="159"/>
      <c r="V78" s="159"/>
      <c r="W78" s="158"/>
    </row>
    <row r="79" spans="1:23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6"/>
      <c r="M79" s="8"/>
      <c r="N79" s="8"/>
      <c r="O79" s="8"/>
      <c r="P79" s="8"/>
      <c r="Q79" s="8"/>
      <c r="R79" s="8"/>
      <c r="S79" s="8"/>
      <c r="T79" s="8"/>
      <c r="U79" s="159"/>
      <c r="V79" s="159"/>
      <c r="W79" s="158"/>
    </row>
    <row r="80" spans="1:23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6"/>
      <c r="M80" s="8"/>
      <c r="N80" s="8"/>
      <c r="O80" s="8"/>
      <c r="P80" s="8"/>
      <c r="Q80" s="8"/>
      <c r="R80" s="8"/>
      <c r="S80" s="8"/>
      <c r="T80" s="8"/>
      <c r="U80" s="159"/>
      <c r="V80" s="159"/>
      <c r="W80" s="158"/>
    </row>
    <row r="81" spans="1:23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6"/>
      <c r="M81" s="8"/>
      <c r="N81" s="8"/>
      <c r="O81" s="8"/>
      <c r="P81" s="8"/>
      <c r="Q81" s="8"/>
      <c r="R81" s="8"/>
      <c r="S81" s="8"/>
      <c r="T81" s="8"/>
      <c r="U81" s="159"/>
      <c r="V81" s="159"/>
      <c r="W81" s="158"/>
    </row>
    <row r="82" spans="1:23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6"/>
      <c r="M82" s="8"/>
      <c r="N82" s="8"/>
      <c r="O82" s="8"/>
      <c r="P82" s="8"/>
      <c r="Q82" s="8"/>
      <c r="R82" s="8"/>
      <c r="S82" s="8"/>
      <c r="T82" s="8"/>
      <c r="U82" s="159"/>
      <c r="V82" s="159"/>
      <c r="W82" s="158"/>
    </row>
    <row r="83" spans="1:23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6"/>
      <c r="M83" s="8"/>
      <c r="N83" s="8"/>
      <c r="O83" s="8"/>
      <c r="P83" s="8"/>
      <c r="Q83" s="8"/>
      <c r="R83" s="8"/>
      <c r="S83" s="8"/>
      <c r="T83" s="8"/>
      <c r="U83" s="159"/>
      <c r="V83" s="159"/>
      <c r="W83" s="158"/>
    </row>
    <row r="84" spans="1:23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6"/>
      <c r="M84" s="8"/>
      <c r="N84" s="8"/>
      <c r="O84" s="8"/>
      <c r="P84" s="8"/>
      <c r="Q84" s="8"/>
      <c r="R84" s="8"/>
      <c r="S84" s="8"/>
      <c r="T84" s="8"/>
      <c r="U84" s="159"/>
      <c r="V84" s="159"/>
      <c r="W84" s="158"/>
    </row>
    <row r="85" spans="1:23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6"/>
      <c r="M85" s="8"/>
      <c r="N85" s="8"/>
      <c r="O85" s="8"/>
      <c r="P85" s="8"/>
      <c r="Q85" s="8"/>
      <c r="R85" s="8"/>
      <c r="S85" s="8"/>
      <c r="T85" s="8"/>
      <c r="U85" s="159"/>
      <c r="V85" s="159"/>
      <c r="W85" s="158"/>
    </row>
    <row r="86" spans="1:23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6"/>
      <c r="M86" s="8"/>
      <c r="N86" s="8"/>
      <c r="O86" s="8"/>
      <c r="P86" s="8"/>
      <c r="Q86" s="8"/>
      <c r="R86" s="8"/>
      <c r="S86" s="8"/>
      <c r="T86" s="8"/>
      <c r="U86" s="159"/>
      <c r="V86" s="159"/>
      <c r="W86" s="158"/>
    </row>
    <row r="87" spans="1:23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6"/>
      <c r="M87" s="8"/>
      <c r="N87" s="8"/>
      <c r="O87" s="8"/>
      <c r="P87" s="8"/>
      <c r="Q87" s="8"/>
      <c r="R87" s="8"/>
      <c r="S87" s="8"/>
      <c r="T87" s="8"/>
      <c r="U87" s="159"/>
      <c r="V87" s="159"/>
      <c r="W87" s="158"/>
    </row>
    <row r="88" spans="1:23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6"/>
      <c r="M88" s="8"/>
      <c r="N88" s="8"/>
      <c r="O88" s="8"/>
      <c r="P88" s="8"/>
      <c r="Q88" s="8"/>
      <c r="R88" s="8"/>
      <c r="S88" s="8"/>
      <c r="T88" s="8"/>
      <c r="U88" s="159"/>
      <c r="V88" s="159"/>
      <c r="W88" s="158"/>
    </row>
    <row r="89" spans="1:23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6"/>
      <c r="M89" s="8"/>
      <c r="N89" s="8"/>
      <c r="O89" s="8"/>
      <c r="P89" s="8"/>
      <c r="Q89" s="8"/>
      <c r="R89" s="8"/>
      <c r="S89" s="8"/>
      <c r="T89" s="8"/>
      <c r="U89" s="159"/>
      <c r="V89" s="159"/>
      <c r="W89" s="158"/>
    </row>
  </sheetData>
  <mergeCells count="8">
    <mergeCell ref="X17:AB19"/>
    <mergeCell ref="X21:AB22"/>
    <mergeCell ref="A59:D59"/>
    <mergeCell ref="B8:C8"/>
    <mergeCell ref="H1:K1"/>
    <mergeCell ref="B2:E2"/>
    <mergeCell ref="J55:K55"/>
    <mergeCell ref="H2:K2"/>
  </mergeCells>
  <phoneticPr fontId="4" type="noConversion"/>
  <dataValidations count="2">
    <dataValidation type="whole" allowBlank="1" showErrorMessage="1" errorTitle="Eingabefehler !" error="Nur ganze Zahlen zulässig !" prompt="ohne Worte" sqref="D9:D11" xr:uid="{00000000-0002-0000-0000-000000000000}">
      <formula1>1</formula1>
      <formula2>1000</formula2>
    </dataValidation>
    <dataValidation type="decimal" operator="greaterThan" allowBlank="1" showInputMessage="1" showErrorMessage="1" errorTitle="Nebenkosten" error="Bitte nur Zahlen eintragen._x000a_" sqref="H9:H52" xr:uid="{00000000-0002-0000-0000-000001000000}">
      <formula1>0</formula1>
    </dataValidation>
  </dataValidations>
  <printOptions gridLinesSet="0"/>
  <pageMargins left="0.62992125984251968" right="0.23622047244094491" top="0.35433070866141736" bottom="0.15748031496062992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" r:id="rId4" name="Button 225">
              <controlPr defaultSize="0" print="0" autoFill="0" autoPict="0" macro="[0]!Minus1">
                <anchor moveWithCells="1" sizeWithCells="1">
                  <from>
                    <xdr:col>20</xdr:col>
                    <xdr:colOff>742950</xdr:colOff>
                    <xdr:row>0</xdr:row>
                    <xdr:rowOff>28575</xdr:rowOff>
                  </from>
                  <to>
                    <xdr:col>22</xdr:col>
                    <xdr:colOff>9525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" name="Button 226">
              <controlPr defaultSize="0" print="0" autoFill="0" autoPict="0" macro="[0]!Plus1">
                <anchor moveWithCells="1" sizeWithCells="1">
                  <from>
                    <xdr:col>20</xdr:col>
                    <xdr:colOff>742950</xdr:colOff>
                    <xdr:row>2</xdr:row>
                    <xdr:rowOff>19050</xdr:rowOff>
                  </from>
                  <to>
                    <xdr:col>21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V89"/>
  <sheetViews>
    <sheetView showGridLines="0" showRowColHeaders="0" showOutlineSymbols="0" zoomScale="120" workbookViewId="0">
      <selection activeCell="A9" sqref="A9"/>
    </sheetView>
  </sheetViews>
  <sheetFormatPr baseColWidth="10" defaultRowHeight="12" outlineLevelRow="1" x14ac:dyDescent="0.2"/>
  <cols>
    <col min="1" max="1" width="8.85546875" customWidth="1"/>
    <col min="2" max="3" width="4.28515625" customWidth="1"/>
    <col min="4" max="4" width="8.140625" customWidth="1"/>
    <col min="5" max="5" width="16.140625" customWidth="1"/>
    <col min="6" max="6" width="20.85546875" customWidth="1"/>
    <col min="7" max="7" width="11.5703125" customWidth="1"/>
    <col min="8" max="8" width="6.85546875" customWidth="1"/>
    <col min="9" max="9" width="12.5703125" customWidth="1"/>
    <col min="10" max="10" width="4.85546875" customWidth="1"/>
    <col min="11" max="11" width="5.28515625" customWidth="1"/>
    <col min="12" max="12" width="2.42578125" customWidth="1"/>
    <col min="13" max="13" width="5.140625" style="150" customWidth="1"/>
    <col min="14" max="14" width="1.28515625" customWidth="1"/>
    <col min="15" max="15" width="9" customWidth="1"/>
  </cols>
  <sheetData>
    <row r="1" spans="1:22" ht="15" customHeight="1" x14ac:dyDescent="0.2">
      <c r="A1" s="109" t="s">
        <v>41</v>
      </c>
      <c r="B1" s="178" t="str">
        <f>'RKA V3'!H1</f>
        <v>Name</v>
      </c>
      <c r="C1" s="178"/>
      <c r="D1" s="178"/>
      <c r="E1" s="178"/>
      <c r="F1" s="111"/>
      <c r="H1" s="109" t="s">
        <v>42</v>
      </c>
      <c r="I1" s="110">
        <f>'RKA V3'!C2</f>
        <v>0</v>
      </c>
      <c r="J1" s="112"/>
      <c r="K1" s="112"/>
      <c r="L1" s="113"/>
      <c r="M1" s="114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15" customHeight="1" x14ac:dyDescent="0.2">
      <c r="A2" s="109"/>
      <c r="B2" s="178"/>
      <c r="C2" s="178"/>
      <c r="D2" s="178"/>
      <c r="E2" s="178"/>
      <c r="F2" s="111"/>
      <c r="H2" s="109" t="s">
        <v>1</v>
      </c>
      <c r="I2" s="110">
        <f>'RKA V3'!H2</f>
        <v>0</v>
      </c>
      <c r="J2" s="112"/>
      <c r="K2" s="112"/>
      <c r="L2" s="113"/>
      <c r="M2" s="114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3" customHeight="1" x14ac:dyDescent="0.2">
      <c r="I3" s="115"/>
      <c r="J3" s="115"/>
      <c r="K3" s="115"/>
      <c r="L3" s="113"/>
      <c r="M3" s="114"/>
      <c r="N3" s="113"/>
      <c r="O3" s="113"/>
      <c r="P3" s="113"/>
      <c r="Q3" s="113"/>
      <c r="R3" s="113"/>
      <c r="S3" s="113"/>
      <c r="T3" s="113"/>
      <c r="U3" s="113"/>
      <c r="V3" s="113"/>
    </row>
    <row r="4" spans="1:22" s="118" customFormat="1" ht="11.25" x14ac:dyDescent="0.2">
      <c r="A4" s="18" t="s">
        <v>2</v>
      </c>
      <c r="B4" s="19" t="s">
        <v>3</v>
      </c>
      <c r="C4" s="20"/>
      <c r="D4" s="21" t="s">
        <v>4</v>
      </c>
      <c r="E4" s="22" t="s">
        <v>5</v>
      </c>
      <c r="F4" s="23" t="s">
        <v>6</v>
      </c>
      <c r="G4" s="24" t="s">
        <v>40</v>
      </c>
      <c r="H4" s="21" t="s">
        <v>7</v>
      </c>
      <c r="I4" s="26" t="s">
        <v>8</v>
      </c>
      <c r="J4" s="27" t="s">
        <v>9</v>
      </c>
      <c r="K4" s="28"/>
      <c r="L4" s="116"/>
      <c r="M4" s="117"/>
      <c r="N4" s="116"/>
      <c r="O4" s="116"/>
      <c r="P4" s="116"/>
      <c r="Q4" s="116"/>
      <c r="R4" s="116"/>
      <c r="S4" s="116"/>
      <c r="T4" s="116"/>
      <c r="U4" s="116"/>
      <c r="V4" s="116"/>
    </row>
    <row r="5" spans="1:22" s="118" customFormat="1" ht="11.25" x14ac:dyDescent="0.2">
      <c r="A5" s="33" t="s">
        <v>10</v>
      </c>
      <c r="B5" s="34" t="s">
        <v>11</v>
      </c>
      <c r="C5" s="35"/>
      <c r="D5" s="36" t="s">
        <v>12</v>
      </c>
      <c r="E5" s="37" t="s">
        <v>13</v>
      </c>
      <c r="F5" s="37" t="s">
        <v>13</v>
      </c>
      <c r="G5" s="119" t="s">
        <v>14</v>
      </c>
      <c r="H5" s="120" t="s">
        <v>15</v>
      </c>
      <c r="I5" s="39" t="s">
        <v>43</v>
      </c>
      <c r="J5" s="40" t="s">
        <v>17</v>
      </c>
      <c r="K5" s="41" t="s">
        <v>18</v>
      </c>
      <c r="L5" s="116"/>
      <c r="M5" s="117"/>
      <c r="N5" s="116"/>
      <c r="O5" s="116"/>
      <c r="P5" s="116"/>
      <c r="Q5" s="116"/>
      <c r="R5" s="116"/>
      <c r="S5" s="116"/>
      <c r="T5" s="116"/>
      <c r="U5" s="116"/>
      <c r="V5" s="116"/>
    </row>
    <row r="6" spans="1:22" s="118" customFormat="1" ht="11.25" x14ac:dyDescent="0.2">
      <c r="A6" s="33" t="s">
        <v>19</v>
      </c>
      <c r="B6" s="43" t="s">
        <v>20</v>
      </c>
      <c r="C6" s="44" t="s">
        <v>21</v>
      </c>
      <c r="D6" s="36"/>
      <c r="E6" s="37"/>
      <c r="F6" s="37"/>
      <c r="G6" s="121" t="s">
        <v>22</v>
      </c>
      <c r="H6" s="120" t="s">
        <v>23</v>
      </c>
      <c r="I6" s="39" t="s">
        <v>24</v>
      </c>
      <c r="J6" s="45" t="s">
        <v>25</v>
      </c>
      <c r="K6" s="41" t="s">
        <v>26</v>
      </c>
      <c r="L6" s="116"/>
      <c r="M6" s="117"/>
      <c r="N6" s="116"/>
      <c r="O6" s="116"/>
      <c r="P6" s="116"/>
      <c r="Q6" s="116"/>
      <c r="R6" s="116"/>
      <c r="S6" s="116"/>
      <c r="T6" s="116"/>
      <c r="U6" s="116"/>
      <c r="V6" s="116"/>
    </row>
    <row r="7" spans="1:22" s="118" customFormat="1" ht="11.25" x14ac:dyDescent="0.2">
      <c r="A7" s="122" t="s">
        <v>27</v>
      </c>
      <c r="B7" s="123"/>
      <c r="C7" s="124"/>
      <c r="D7" s="125" t="s">
        <v>28</v>
      </c>
      <c r="E7" s="126"/>
      <c r="F7" s="126"/>
      <c r="G7" s="127"/>
      <c r="H7" s="125" t="s">
        <v>29</v>
      </c>
      <c r="I7" s="128" t="s">
        <v>30</v>
      </c>
      <c r="J7" s="129" t="s">
        <v>31</v>
      </c>
      <c r="K7" s="125" t="s">
        <v>28</v>
      </c>
      <c r="L7" s="116"/>
      <c r="M7" s="117"/>
      <c r="N7" s="30"/>
      <c r="O7" s="116"/>
      <c r="P7" s="116"/>
      <c r="Q7" s="116"/>
      <c r="R7" s="116"/>
      <c r="S7" s="116"/>
      <c r="T7" s="116"/>
      <c r="U7" s="116"/>
      <c r="V7" s="116"/>
    </row>
    <row r="8" spans="1:22" s="133" customFormat="1" ht="9.75" customHeight="1" x14ac:dyDescent="0.2">
      <c r="A8" s="130">
        <v>1</v>
      </c>
      <c r="B8" s="131">
        <v>2</v>
      </c>
      <c r="C8" s="131"/>
      <c r="D8" s="130">
        <f>B8+1</f>
        <v>3</v>
      </c>
      <c r="E8" s="130">
        <f t="shared" ref="E8:K8" si="0">D8+1</f>
        <v>4</v>
      </c>
      <c r="F8" s="130">
        <f t="shared" si="0"/>
        <v>5</v>
      </c>
      <c r="G8" s="130">
        <f t="shared" si="0"/>
        <v>6</v>
      </c>
      <c r="H8" s="130">
        <f t="shared" si="0"/>
        <v>7</v>
      </c>
      <c r="I8" s="130">
        <f t="shared" si="0"/>
        <v>8</v>
      </c>
      <c r="J8" s="130">
        <f t="shared" si="0"/>
        <v>9</v>
      </c>
      <c r="K8" s="130">
        <f t="shared" si="0"/>
        <v>10</v>
      </c>
      <c r="L8" s="132"/>
      <c r="M8" s="117"/>
      <c r="N8" s="58"/>
      <c r="O8" s="116"/>
      <c r="P8" s="116"/>
      <c r="Q8" s="116"/>
      <c r="R8" s="132"/>
      <c r="S8" s="132"/>
      <c r="T8" s="132"/>
      <c r="U8" s="132"/>
      <c r="V8" s="132"/>
    </row>
    <row r="9" spans="1:22" ht="15" customHeight="1" x14ac:dyDescent="0.2">
      <c r="A9" s="134">
        <v>44562</v>
      </c>
      <c r="B9" s="135"/>
      <c r="C9" s="135"/>
      <c r="D9" s="61">
        <v>50</v>
      </c>
      <c r="E9" s="62"/>
      <c r="F9" s="136"/>
      <c r="G9" s="137"/>
      <c r="H9" s="65"/>
      <c r="I9" s="66"/>
      <c r="J9" s="67"/>
      <c r="K9" s="46"/>
      <c r="L9" s="138"/>
      <c r="M9" s="117"/>
      <c r="N9" s="113"/>
      <c r="O9" s="70" t="s">
        <v>32</v>
      </c>
      <c r="P9" s="116"/>
      <c r="Q9" s="116"/>
      <c r="R9" s="113"/>
      <c r="S9" s="113"/>
      <c r="T9" s="113"/>
      <c r="U9" s="113"/>
      <c r="V9" s="113"/>
    </row>
    <row r="10" spans="1:22" ht="15" customHeight="1" x14ac:dyDescent="0.2">
      <c r="A10" s="55"/>
      <c r="B10" s="60"/>
      <c r="C10" s="60"/>
      <c r="D10" s="61"/>
      <c r="E10" s="62"/>
      <c r="F10" s="63"/>
      <c r="G10" s="137"/>
      <c r="H10" s="65"/>
      <c r="I10" s="66"/>
      <c r="J10" s="67"/>
      <c r="K10" s="46">
        <v>0</v>
      </c>
      <c r="L10" s="138"/>
      <c r="M10" s="117"/>
      <c r="N10" s="113"/>
      <c r="O10" s="70" t="s">
        <v>32</v>
      </c>
      <c r="P10" s="116"/>
      <c r="Q10" s="116"/>
      <c r="R10" s="113"/>
      <c r="S10" s="113"/>
      <c r="T10" s="113"/>
      <c r="U10" s="113"/>
      <c r="V10" s="113"/>
    </row>
    <row r="11" spans="1:22" ht="15" customHeight="1" x14ac:dyDescent="0.2">
      <c r="A11" s="55"/>
      <c r="B11" s="60"/>
      <c r="C11" s="60"/>
      <c r="D11" s="61"/>
      <c r="E11" s="62"/>
      <c r="F11" s="63"/>
      <c r="G11" s="137"/>
      <c r="H11" s="65"/>
      <c r="I11" s="66"/>
      <c r="J11" s="67"/>
      <c r="K11" s="46">
        <v>0</v>
      </c>
      <c r="L11" s="138"/>
      <c r="M11" s="117"/>
      <c r="N11" s="113"/>
      <c r="O11" s="70" t="s">
        <v>32</v>
      </c>
      <c r="P11" s="116"/>
      <c r="Q11" s="116"/>
      <c r="R11" s="113"/>
      <c r="S11" s="113"/>
      <c r="T11" s="113"/>
      <c r="U11" s="113"/>
      <c r="V11" s="113"/>
    </row>
    <row r="12" spans="1:22" ht="15" customHeight="1" x14ac:dyDescent="0.2">
      <c r="A12" s="55"/>
      <c r="B12" s="60"/>
      <c r="C12" s="60"/>
      <c r="D12" s="61"/>
      <c r="E12" s="62"/>
      <c r="F12" s="63"/>
      <c r="G12" s="137"/>
      <c r="H12" s="65"/>
      <c r="I12" s="66"/>
      <c r="J12" s="67"/>
      <c r="K12" s="46">
        <v>0</v>
      </c>
      <c r="L12" s="138"/>
      <c r="M12" s="117"/>
      <c r="N12" s="113"/>
      <c r="O12" s="70" t="s">
        <v>32</v>
      </c>
      <c r="P12" s="116"/>
      <c r="Q12" s="116"/>
      <c r="R12" s="113"/>
      <c r="S12" s="113"/>
      <c r="T12" s="113"/>
      <c r="U12" s="113"/>
      <c r="V12" s="113"/>
    </row>
    <row r="13" spans="1:22" ht="15" customHeight="1" x14ac:dyDescent="0.2">
      <c r="A13" s="55"/>
      <c r="B13" s="60"/>
      <c r="C13" s="60"/>
      <c r="D13" s="61"/>
      <c r="E13" s="62"/>
      <c r="F13" s="63"/>
      <c r="G13" s="137"/>
      <c r="H13" s="65"/>
      <c r="I13" s="66"/>
      <c r="J13" s="67"/>
      <c r="K13" s="46">
        <v>0</v>
      </c>
      <c r="L13" s="138"/>
      <c r="M13" s="117"/>
      <c r="N13" s="113"/>
      <c r="O13" s="70" t="s">
        <v>32</v>
      </c>
      <c r="P13" s="116"/>
      <c r="Q13" s="116"/>
      <c r="R13" s="113"/>
      <c r="S13" s="113"/>
      <c r="T13" s="113"/>
      <c r="U13" s="113"/>
      <c r="V13" s="113"/>
    </row>
    <row r="14" spans="1:22" ht="15" customHeight="1" x14ac:dyDescent="0.2">
      <c r="A14" s="55"/>
      <c r="B14" s="60"/>
      <c r="C14" s="60"/>
      <c r="D14" s="61"/>
      <c r="E14" s="62"/>
      <c r="F14" s="63"/>
      <c r="G14" s="137"/>
      <c r="H14" s="65"/>
      <c r="I14" s="139"/>
      <c r="J14" s="67"/>
      <c r="K14" s="46">
        <v>0</v>
      </c>
      <c r="L14" s="138"/>
      <c r="M14" s="117"/>
      <c r="N14" s="113"/>
      <c r="O14" s="70" t="s">
        <v>32</v>
      </c>
      <c r="P14" s="116"/>
      <c r="Q14" s="116"/>
      <c r="R14" s="113"/>
      <c r="S14" s="113"/>
      <c r="T14" s="113"/>
      <c r="U14" s="113"/>
      <c r="V14" s="113"/>
    </row>
    <row r="15" spans="1:22" ht="15" customHeight="1" x14ac:dyDescent="0.2">
      <c r="A15" s="55"/>
      <c r="B15" s="60"/>
      <c r="C15" s="60"/>
      <c r="D15" s="61"/>
      <c r="E15" s="62"/>
      <c r="F15" s="63"/>
      <c r="G15" s="137"/>
      <c r="H15" s="65"/>
      <c r="I15" s="66"/>
      <c r="J15" s="67"/>
      <c r="K15" s="46">
        <v>0</v>
      </c>
      <c r="L15" s="138"/>
      <c r="M15" s="117"/>
      <c r="N15" s="113"/>
      <c r="O15" s="70" t="s">
        <v>32</v>
      </c>
      <c r="P15" s="116"/>
      <c r="Q15" s="116"/>
      <c r="R15" s="113"/>
      <c r="S15" s="113"/>
      <c r="T15" s="113"/>
      <c r="U15" s="113"/>
      <c r="V15" s="113"/>
    </row>
    <row r="16" spans="1:22" ht="15" customHeight="1" x14ac:dyDescent="0.2">
      <c r="A16" s="55"/>
      <c r="B16" s="60"/>
      <c r="C16" s="60"/>
      <c r="D16" s="61"/>
      <c r="E16" s="62"/>
      <c r="F16" s="63"/>
      <c r="G16" s="137"/>
      <c r="H16" s="65"/>
      <c r="I16" s="66"/>
      <c r="J16" s="67"/>
      <c r="K16" s="46">
        <v>0</v>
      </c>
      <c r="L16" s="138"/>
      <c r="M16" s="117"/>
      <c r="N16" s="113"/>
      <c r="O16" s="70" t="s">
        <v>32</v>
      </c>
      <c r="P16" s="116"/>
      <c r="Q16" s="116"/>
      <c r="R16" s="113"/>
      <c r="S16" s="113"/>
      <c r="T16" s="113"/>
      <c r="U16" s="113"/>
      <c r="V16" s="113"/>
    </row>
    <row r="17" spans="1:22" ht="15" customHeight="1" x14ac:dyDescent="0.2">
      <c r="A17" s="55"/>
      <c r="B17" s="60"/>
      <c r="C17" s="60"/>
      <c r="D17" s="61"/>
      <c r="E17" s="62"/>
      <c r="F17" s="63"/>
      <c r="G17" s="137"/>
      <c r="H17" s="65"/>
      <c r="I17" s="66"/>
      <c r="J17" s="67"/>
      <c r="K17" s="46">
        <v>0</v>
      </c>
      <c r="L17" s="138"/>
      <c r="M17" s="117"/>
      <c r="N17" s="113"/>
      <c r="O17" s="70" t="s">
        <v>32</v>
      </c>
      <c r="P17" s="116"/>
      <c r="Q17" s="116"/>
      <c r="R17" s="113"/>
      <c r="S17" s="113"/>
      <c r="T17" s="113"/>
      <c r="U17" s="113"/>
      <c r="V17" s="113"/>
    </row>
    <row r="18" spans="1:22" ht="15" customHeight="1" x14ac:dyDescent="0.2">
      <c r="A18" s="55"/>
      <c r="B18" s="60"/>
      <c r="C18" s="60"/>
      <c r="D18" s="61"/>
      <c r="E18" s="62"/>
      <c r="F18" s="63"/>
      <c r="G18" s="137"/>
      <c r="H18" s="65"/>
      <c r="I18" s="66"/>
      <c r="J18" s="67"/>
      <c r="K18" s="46">
        <v>0</v>
      </c>
      <c r="L18" s="138"/>
      <c r="M18" s="117"/>
      <c r="N18" s="113"/>
      <c r="O18" s="70" t="s">
        <v>32</v>
      </c>
      <c r="P18" s="116"/>
      <c r="Q18" s="116"/>
      <c r="R18" s="113"/>
      <c r="S18" s="113"/>
      <c r="T18" s="113"/>
      <c r="U18" s="113"/>
      <c r="V18" s="113"/>
    </row>
    <row r="19" spans="1:22" ht="15" customHeight="1" x14ac:dyDescent="0.2">
      <c r="A19" s="55"/>
      <c r="B19" s="60"/>
      <c r="C19" s="60"/>
      <c r="D19" s="61"/>
      <c r="E19" s="62"/>
      <c r="F19" s="63"/>
      <c r="G19" s="137"/>
      <c r="H19" s="65"/>
      <c r="I19" s="66"/>
      <c r="J19" s="67"/>
      <c r="K19" s="46">
        <v>0</v>
      </c>
      <c r="L19" s="138"/>
      <c r="M19" s="117"/>
      <c r="N19" s="113"/>
      <c r="O19" s="70" t="s">
        <v>32</v>
      </c>
      <c r="P19" s="116"/>
      <c r="Q19" s="116"/>
      <c r="R19" s="113"/>
      <c r="S19" s="113"/>
      <c r="T19" s="113"/>
      <c r="U19" s="113"/>
      <c r="V19" s="113"/>
    </row>
    <row r="20" spans="1:22" ht="15" customHeight="1" x14ac:dyDescent="0.2">
      <c r="A20" s="55"/>
      <c r="B20" s="60"/>
      <c r="C20" s="60"/>
      <c r="D20" s="61"/>
      <c r="E20" s="62"/>
      <c r="F20" s="63"/>
      <c r="G20" s="137"/>
      <c r="H20" s="65"/>
      <c r="I20" s="66"/>
      <c r="J20" s="67"/>
      <c r="K20" s="46">
        <v>0</v>
      </c>
      <c r="L20" s="138"/>
      <c r="M20" s="117"/>
      <c r="N20" s="113"/>
      <c r="O20" s="70" t="s">
        <v>32</v>
      </c>
      <c r="P20" s="116"/>
      <c r="Q20" s="116"/>
      <c r="R20" s="113"/>
      <c r="S20" s="113"/>
      <c r="T20" s="113"/>
      <c r="U20" s="113"/>
      <c r="V20" s="113"/>
    </row>
    <row r="21" spans="1:22" ht="15" customHeight="1" x14ac:dyDescent="0.2">
      <c r="A21" s="55"/>
      <c r="B21" s="60"/>
      <c r="C21" s="60"/>
      <c r="D21" s="61"/>
      <c r="E21" s="62"/>
      <c r="F21" s="63"/>
      <c r="G21" s="137"/>
      <c r="H21" s="65"/>
      <c r="I21" s="66"/>
      <c r="J21" s="67"/>
      <c r="K21" s="46">
        <v>0</v>
      </c>
      <c r="L21" s="138"/>
      <c r="M21" s="117"/>
      <c r="N21" s="113"/>
      <c r="O21" s="70" t="s">
        <v>32</v>
      </c>
      <c r="P21" s="116"/>
      <c r="Q21" s="116"/>
      <c r="R21" s="113"/>
      <c r="S21" s="113"/>
      <c r="T21" s="113"/>
      <c r="U21" s="113"/>
      <c r="V21" s="113"/>
    </row>
    <row r="22" spans="1:22" ht="15" customHeight="1" x14ac:dyDescent="0.2">
      <c r="A22" s="55"/>
      <c r="B22" s="60"/>
      <c r="C22" s="60"/>
      <c r="D22" s="61"/>
      <c r="E22" s="62"/>
      <c r="F22" s="63"/>
      <c r="G22" s="137"/>
      <c r="H22" s="65"/>
      <c r="I22" s="66"/>
      <c r="J22" s="67"/>
      <c r="K22" s="46">
        <v>0</v>
      </c>
      <c r="L22" s="138"/>
      <c r="M22" s="117"/>
      <c r="N22" s="113"/>
      <c r="O22" s="70" t="s">
        <v>32</v>
      </c>
      <c r="P22" s="116"/>
      <c r="Q22" s="116"/>
      <c r="R22" s="113"/>
      <c r="S22" s="113"/>
      <c r="T22" s="113"/>
      <c r="U22" s="113"/>
      <c r="V22" s="113"/>
    </row>
    <row r="23" spans="1:22" ht="15" customHeight="1" x14ac:dyDescent="0.2">
      <c r="A23" s="55"/>
      <c r="B23" s="60"/>
      <c r="C23" s="60"/>
      <c r="D23" s="61"/>
      <c r="E23" s="62"/>
      <c r="F23" s="63"/>
      <c r="G23" s="137"/>
      <c r="H23" s="65"/>
      <c r="I23" s="66"/>
      <c r="J23" s="67"/>
      <c r="K23" s="46">
        <v>0</v>
      </c>
      <c r="L23" s="138"/>
      <c r="M23" s="117"/>
      <c r="N23" s="113"/>
      <c r="O23" s="70" t="s">
        <v>32</v>
      </c>
      <c r="P23" s="116"/>
      <c r="Q23" s="116"/>
      <c r="R23" s="113"/>
      <c r="S23" s="113"/>
      <c r="T23" s="113"/>
      <c r="U23" s="113"/>
      <c r="V23" s="113"/>
    </row>
    <row r="24" spans="1:22" ht="15" customHeight="1" x14ac:dyDescent="0.2">
      <c r="A24" s="55"/>
      <c r="B24" s="60"/>
      <c r="C24" s="60"/>
      <c r="D24" s="61"/>
      <c r="E24" s="62"/>
      <c r="F24" s="63"/>
      <c r="G24" s="137"/>
      <c r="H24" s="65"/>
      <c r="I24" s="66"/>
      <c r="J24" s="67"/>
      <c r="K24" s="46">
        <v>0</v>
      </c>
      <c r="L24" s="138"/>
      <c r="M24" s="117"/>
      <c r="N24" s="113"/>
      <c r="O24" s="70" t="s">
        <v>32</v>
      </c>
      <c r="P24" s="116"/>
      <c r="Q24" s="116"/>
      <c r="R24" s="113"/>
      <c r="S24" s="113"/>
      <c r="T24" s="113"/>
      <c r="U24" s="113"/>
      <c r="V24" s="113"/>
    </row>
    <row r="25" spans="1:22" ht="15" customHeight="1" x14ac:dyDescent="0.2">
      <c r="A25" s="55"/>
      <c r="B25" s="60"/>
      <c r="C25" s="60"/>
      <c r="D25" s="61"/>
      <c r="E25" s="62"/>
      <c r="F25" s="63"/>
      <c r="G25" s="137"/>
      <c r="H25" s="65"/>
      <c r="I25" s="66"/>
      <c r="J25" s="67"/>
      <c r="K25" s="46">
        <v>0</v>
      </c>
      <c r="L25" s="138"/>
      <c r="M25" s="117"/>
      <c r="N25" s="113"/>
      <c r="O25" s="70" t="s">
        <v>32</v>
      </c>
      <c r="P25" s="116"/>
      <c r="Q25" s="116"/>
      <c r="R25" s="113"/>
      <c r="S25" s="113"/>
      <c r="T25" s="113"/>
      <c r="U25" s="113"/>
      <c r="V25" s="113"/>
    </row>
    <row r="26" spans="1:22" ht="15" customHeight="1" x14ac:dyDescent="0.2">
      <c r="A26" s="55"/>
      <c r="B26" s="60"/>
      <c r="C26" s="60"/>
      <c r="D26" s="61"/>
      <c r="E26" s="62"/>
      <c r="F26" s="63"/>
      <c r="G26" s="137"/>
      <c r="H26" s="65"/>
      <c r="I26" s="66"/>
      <c r="J26" s="67"/>
      <c r="K26" s="46">
        <v>0</v>
      </c>
      <c r="L26" s="138"/>
      <c r="M26" s="117"/>
      <c r="N26" s="113"/>
      <c r="O26" s="70" t="s">
        <v>32</v>
      </c>
      <c r="P26" s="116"/>
      <c r="Q26" s="116"/>
      <c r="R26" s="113"/>
      <c r="S26" s="113"/>
      <c r="T26" s="113"/>
      <c r="U26" s="113"/>
      <c r="V26" s="113"/>
    </row>
    <row r="27" spans="1:22" ht="15" customHeight="1" x14ac:dyDescent="0.2">
      <c r="A27" s="55"/>
      <c r="B27" s="60"/>
      <c r="C27" s="60"/>
      <c r="D27" s="61"/>
      <c r="E27" s="62"/>
      <c r="F27" s="63"/>
      <c r="G27" s="137"/>
      <c r="H27" s="65"/>
      <c r="I27" s="66"/>
      <c r="J27" s="67"/>
      <c r="K27" s="46">
        <v>0</v>
      </c>
      <c r="L27" s="138"/>
      <c r="M27" s="117"/>
      <c r="N27" s="113"/>
      <c r="O27" s="70" t="s">
        <v>32</v>
      </c>
      <c r="P27" s="116"/>
      <c r="Q27" s="116"/>
      <c r="R27" s="113"/>
      <c r="S27" s="113"/>
      <c r="T27" s="113"/>
      <c r="U27" s="113"/>
      <c r="V27" s="113"/>
    </row>
    <row r="28" spans="1:22" ht="15" customHeight="1" x14ac:dyDescent="0.2">
      <c r="A28" s="55"/>
      <c r="B28" s="60"/>
      <c r="C28" s="60"/>
      <c r="D28" s="61"/>
      <c r="E28" s="62"/>
      <c r="F28" s="63"/>
      <c r="G28" s="137"/>
      <c r="H28" s="65"/>
      <c r="I28" s="66"/>
      <c r="J28" s="67"/>
      <c r="K28" s="46">
        <v>0</v>
      </c>
      <c r="L28" s="138"/>
      <c r="M28" s="117"/>
      <c r="N28" s="113"/>
      <c r="O28" s="70" t="s">
        <v>32</v>
      </c>
      <c r="P28" s="116"/>
      <c r="Q28" s="116"/>
      <c r="R28" s="113"/>
      <c r="S28" s="113"/>
      <c r="T28" s="113"/>
      <c r="U28" s="113"/>
      <c r="V28" s="113"/>
    </row>
    <row r="29" spans="1:22" ht="15" customHeight="1" x14ac:dyDescent="0.2">
      <c r="A29" s="55"/>
      <c r="B29" s="60"/>
      <c r="C29" s="60"/>
      <c r="D29" s="61"/>
      <c r="E29" s="62"/>
      <c r="F29" s="63"/>
      <c r="G29" s="137"/>
      <c r="H29" s="65"/>
      <c r="I29" s="66"/>
      <c r="J29" s="67"/>
      <c r="K29" s="46">
        <v>0</v>
      </c>
      <c r="L29" s="138"/>
      <c r="M29" s="117"/>
      <c r="N29" s="113"/>
      <c r="O29" s="70" t="s">
        <v>32</v>
      </c>
      <c r="P29" s="116"/>
      <c r="Q29" s="116"/>
      <c r="R29" s="113"/>
      <c r="S29" s="113"/>
      <c r="T29" s="113"/>
      <c r="U29" s="113"/>
      <c r="V29" s="113"/>
    </row>
    <row r="30" spans="1:22" ht="15" customHeight="1" x14ac:dyDescent="0.2">
      <c r="A30" s="55"/>
      <c r="B30" s="60"/>
      <c r="C30" s="60"/>
      <c r="D30" s="61"/>
      <c r="E30" s="62"/>
      <c r="F30" s="63"/>
      <c r="G30" s="137"/>
      <c r="H30" s="65"/>
      <c r="I30" s="66"/>
      <c r="J30" s="67"/>
      <c r="K30" s="46">
        <v>0</v>
      </c>
      <c r="L30" s="138"/>
      <c r="M30" s="117"/>
      <c r="N30" s="113"/>
      <c r="O30" s="70" t="s">
        <v>32</v>
      </c>
      <c r="P30" s="116"/>
      <c r="Q30" s="116"/>
      <c r="R30" s="113"/>
      <c r="S30" s="113"/>
      <c r="T30" s="113"/>
      <c r="U30" s="113"/>
      <c r="V30" s="113"/>
    </row>
    <row r="31" spans="1:22" ht="15" customHeight="1" x14ac:dyDescent="0.2">
      <c r="A31" s="55"/>
      <c r="B31" s="60"/>
      <c r="C31" s="60"/>
      <c r="D31" s="61"/>
      <c r="E31" s="62"/>
      <c r="F31" s="63"/>
      <c r="G31" s="137"/>
      <c r="H31" s="65"/>
      <c r="I31" s="66"/>
      <c r="J31" s="67"/>
      <c r="K31" s="46">
        <v>0</v>
      </c>
      <c r="L31" s="138"/>
      <c r="M31" s="117"/>
      <c r="N31" s="113"/>
      <c r="O31" s="70" t="s">
        <v>32</v>
      </c>
      <c r="P31" s="116"/>
      <c r="Q31" s="116"/>
      <c r="R31" s="113"/>
      <c r="S31" s="113"/>
      <c r="T31" s="113"/>
      <c r="U31" s="113"/>
      <c r="V31" s="113"/>
    </row>
    <row r="32" spans="1:22" ht="15" customHeight="1" x14ac:dyDescent="0.2">
      <c r="A32" s="55"/>
      <c r="B32" s="60"/>
      <c r="C32" s="60"/>
      <c r="D32" s="61"/>
      <c r="E32" s="62"/>
      <c r="F32" s="63"/>
      <c r="G32" s="137"/>
      <c r="H32" s="65"/>
      <c r="I32" s="66"/>
      <c r="J32" s="67"/>
      <c r="K32" s="46">
        <v>0</v>
      </c>
      <c r="L32" s="138"/>
      <c r="M32" s="117"/>
      <c r="N32" s="113"/>
      <c r="O32" s="70" t="s">
        <v>32</v>
      </c>
      <c r="P32" s="116"/>
      <c r="Q32" s="116"/>
      <c r="R32" s="113"/>
      <c r="S32" s="113"/>
      <c r="T32" s="113"/>
      <c r="U32" s="113"/>
      <c r="V32" s="113"/>
    </row>
    <row r="33" spans="1:22" ht="15" customHeight="1" x14ac:dyDescent="0.2">
      <c r="A33" s="55"/>
      <c r="B33" s="60"/>
      <c r="C33" s="60"/>
      <c r="D33" s="61"/>
      <c r="E33" s="62"/>
      <c r="F33" s="63"/>
      <c r="G33" s="137"/>
      <c r="H33" s="65"/>
      <c r="I33" s="66"/>
      <c r="J33" s="67"/>
      <c r="K33" s="46">
        <v>0</v>
      </c>
      <c r="L33" s="138"/>
      <c r="M33" s="117"/>
      <c r="N33" s="113"/>
      <c r="O33" s="70" t="s">
        <v>32</v>
      </c>
      <c r="P33" s="116"/>
      <c r="Q33" s="116"/>
      <c r="R33" s="113"/>
      <c r="S33" s="113"/>
      <c r="T33" s="113"/>
      <c r="U33" s="113"/>
      <c r="V33" s="113"/>
    </row>
    <row r="34" spans="1:22" ht="15" customHeight="1" x14ac:dyDescent="0.2">
      <c r="A34" s="55"/>
      <c r="B34" s="60"/>
      <c r="C34" s="60"/>
      <c r="D34" s="61"/>
      <c r="E34" s="62"/>
      <c r="F34" s="63"/>
      <c r="G34" s="137"/>
      <c r="H34" s="65"/>
      <c r="I34" s="66"/>
      <c r="J34" s="67"/>
      <c r="K34" s="46">
        <v>0</v>
      </c>
      <c r="L34" s="138"/>
      <c r="M34" s="117"/>
      <c r="N34" s="113"/>
      <c r="O34" s="70" t="s">
        <v>32</v>
      </c>
      <c r="P34" s="116"/>
      <c r="Q34" s="116"/>
      <c r="R34" s="113"/>
      <c r="S34" s="113"/>
      <c r="T34" s="113"/>
      <c r="U34" s="113"/>
      <c r="V34" s="113"/>
    </row>
    <row r="35" spans="1:22" ht="15" customHeight="1" x14ac:dyDescent="0.2">
      <c r="A35" s="55"/>
      <c r="B35" s="60"/>
      <c r="C35" s="60"/>
      <c r="D35" s="61"/>
      <c r="E35" s="62"/>
      <c r="F35" s="63"/>
      <c r="G35" s="137"/>
      <c r="H35" s="65"/>
      <c r="I35" s="66"/>
      <c r="J35" s="67"/>
      <c r="K35" s="46">
        <v>0</v>
      </c>
      <c r="L35" s="138"/>
      <c r="M35" s="117"/>
      <c r="N35" s="113"/>
      <c r="O35" s="70" t="s">
        <v>32</v>
      </c>
      <c r="P35" s="116"/>
      <c r="Q35" s="116"/>
      <c r="R35" s="113"/>
      <c r="S35" s="113"/>
      <c r="T35" s="113"/>
      <c r="U35" s="113"/>
      <c r="V35" s="113"/>
    </row>
    <row r="36" spans="1:22" ht="15" customHeight="1" x14ac:dyDescent="0.2">
      <c r="A36" s="55"/>
      <c r="B36" s="60"/>
      <c r="C36" s="60"/>
      <c r="D36" s="61"/>
      <c r="E36" s="62"/>
      <c r="F36" s="63"/>
      <c r="G36" s="137"/>
      <c r="H36" s="65"/>
      <c r="I36" s="66"/>
      <c r="J36" s="67"/>
      <c r="K36" s="46">
        <v>0</v>
      </c>
      <c r="L36" s="138"/>
      <c r="M36" s="117"/>
      <c r="N36" s="113"/>
      <c r="O36" s="70" t="s">
        <v>32</v>
      </c>
      <c r="P36" s="116"/>
      <c r="Q36" s="116"/>
      <c r="R36" s="113"/>
      <c r="S36" s="113"/>
      <c r="T36" s="113"/>
      <c r="U36" s="113"/>
      <c r="V36" s="113"/>
    </row>
    <row r="37" spans="1:22" ht="15" customHeight="1" x14ac:dyDescent="0.2">
      <c r="A37" s="55"/>
      <c r="B37" s="60"/>
      <c r="C37" s="60"/>
      <c r="D37" s="61"/>
      <c r="E37" s="62"/>
      <c r="F37" s="63"/>
      <c r="G37" s="137"/>
      <c r="H37" s="65"/>
      <c r="I37" s="66"/>
      <c r="J37" s="67"/>
      <c r="K37" s="46">
        <v>0</v>
      </c>
      <c r="L37" s="138"/>
      <c r="M37" s="117"/>
      <c r="N37" s="113"/>
      <c r="O37" s="70" t="s">
        <v>32</v>
      </c>
      <c r="P37" s="116"/>
      <c r="Q37" s="116"/>
      <c r="R37" s="113"/>
      <c r="S37" s="113"/>
      <c r="T37" s="113"/>
      <c r="U37" s="113"/>
      <c r="V37" s="113"/>
    </row>
    <row r="38" spans="1:22" ht="15" customHeight="1" x14ac:dyDescent="0.2">
      <c r="A38" s="55"/>
      <c r="B38" s="60"/>
      <c r="C38" s="60"/>
      <c r="D38" s="61"/>
      <c r="E38" s="62"/>
      <c r="F38" s="63"/>
      <c r="G38" s="137"/>
      <c r="H38" s="65"/>
      <c r="I38" s="66"/>
      <c r="J38" s="67"/>
      <c r="K38" s="46">
        <v>0</v>
      </c>
      <c r="L38" s="138"/>
      <c r="M38" s="117"/>
      <c r="N38" s="113"/>
      <c r="O38" s="70" t="s">
        <v>32</v>
      </c>
      <c r="P38" s="116"/>
      <c r="Q38" s="116"/>
      <c r="R38" s="113"/>
      <c r="S38" s="113"/>
      <c r="T38" s="113"/>
      <c r="U38" s="113"/>
      <c r="V38" s="113"/>
    </row>
    <row r="39" spans="1:22" ht="15" customHeight="1" x14ac:dyDescent="0.2">
      <c r="A39" s="55"/>
      <c r="B39" s="60"/>
      <c r="C39" s="60"/>
      <c r="D39" s="61"/>
      <c r="E39" s="62"/>
      <c r="F39" s="63"/>
      <c r="G39" s="137"/>
      <c r="H39" s="65"/>
      <c r="I39" s="66"/>
      <c r="J39" s="67"/>
      <c r="K39" s="46">
        <v>0</v>
      </c>
      <c r="L39" s="138"/>
      <c r="M39" s="117"/>
      <c r="N39" s="113"/>
      <c r="O39" s="70" t="s">
        <v>32</v>
      </c>
      <c r="P39" s="116"/>
      <c r="Q39" s="116"/>
      <c r="R39" s="113"/>
      <c r="S39" s="113"/>
      <c r="T39" s="113"/>
      <c r="U39" s="113"/>
      <c r="V39" s="113"/>
    </row>
    <row r="40" spans="1:22" ht="15" customHeight="1" x14ac:dyDescent="0.2">
      <c r="A40" s="55"/>
      <c r="B40" s="60"/>
      <c r="C40" s="60"/>
      <c r="D40" s="61"/>
      <c r="E40" s="62"/>
      <c r="F40" s="63"/>
      <c r="G40" s="137"/>
      <c r="H40" s="65"/>
      <c r="I40" s="66"/>
      <c r="J40" s="67"/>
      <c r="K40" s="46">
        <v>0</v>
      </c>
      <c r="L40" s="138"/>
      <c r="M40" s="117"/>
      <c r="N40" s="113"/>
      <c r="O40" s="70" t="s">
        <v>32</v>
      </c>
      <c r="P40" s="116"/>
      <c r="Q40" s="116"/>
      <c r="R40" s="113"/>
      <c r="S40" s="113"/>
      <c r="T40" s="113"/>
      <c r="U40" s="113"/>
      <c r="V40" s="113"/>
    </row>
    <row r="41" spans="1:22" ht="15" customHeight="1" x14ac:dyDescent="0.2">
      <c r="A41" s="55"/>
      <c r="B41" s="60"/>
      <c r="C41" s="60"/>
      <c r="D41" s="61"/>
      <c r="E41" s="62"/>
      <c r="F41" s="63"/>
      <c r="G41" s="137"/>
      <c r="H41" s="65"/>
      <c r="I41" s="66"/>
      <c r="J41" s="67"/>
      <c r="K41" s="46">
        <v>0</v>
      </c>
      <c r="L41" s="138"/>
      <c r="M41" s="117"/>
      <c r="N41" s="113"/>
      <c r="O41" s="70" t="s">
        <v>32</v>
      </c>
      <c r="P41" s="116"/>
      <c r="Q41" s="116"/>
      <c r="R41" s="113"/>
      <c r="S41" s="113"/>
      <c r="T41" s="113"/>
      <c r="U41" s="113"/>
      <c r="V41" s="113"/>
    </row>
    <row r="42" spans="1:22" ht="15" customHeight="1" x14ac:dyDescent="0.2">
      <c r="A42" s="55"/>
      <c r="B42" s="60"/>
      <c r="C42" s="60"/>
      <c r="D42" s="61"/>
      <c r="E42" s="62"/>
      <c r="F42" s="63"/>
      <c r="G42" s="137"/>
      <c r="H42" s="65"/>
      <c r="I42" s="66"/>
      <c r="J42" s="67"/>
      <c r="K42" s="46">
        <v>0</v>
      </c>
      <c r="L42" s="138"/>
      <c r="M42" s="117"/>
      <c r="N42" s="113"/>
      <c r="O42" s="70" t="s">
        <v>32</v>
      </c>
      <c r="P42" s="116"/>
      <c r="Q42" s="116"/>
      <c r="R42" s="113"/>
      <c r="S42" s="113"/>
      <c r="T42" s="113"/>
      <c r="U42" s="113"/>
      <c r="V42" s="113"/>
    </row>
    <row r="43" spans="1:22" ht="15" customHeight="1" x14ac:dyDescent="0.2">
      <c r="A43" s="55"/>
      <c r="B43" s="60"/>
      <c r="C43" s="60"/>
      <c r="D43" s="61"/>
      <c r="E43" s="62"/>
      <c r="F43" s="63"/>
      <c r="G43" s="137"/>
      <c r="H43" s="65"/>
      <c r="I43" s="66"/>
      <c r="J43" s="67"/>
      <c r="K43" s="46">
        <v>0</v>
      </c>
      <c r="L43" s="138"/>
      <c r="M43" s="117"/>
      <c r="N43" s="113"/>
      <c r="O43" s="70" t="s">
        <v>32</v>
      </c>
      <c r="P43" s="116"/>
      <c r="Q43" s="116"/>
      <c r="R43" s="113"/>
      <c r="S43" s="113"/>
      <c r="T43" s="113"/>
      <c r="U43" s="113"/>
      <c r="V43" s="113"/>
    </row>
    <row r="44" spans="1:22" ht="15" customHeight="1" x14ac:dyDescent="0.2">
      <c r="A44" s="55"/>
      <c r="B44" s="60"/>
      <c r="C44" s="60"/>
      <c r="D44" s="61"/>
      <c r="E44" s="62"/>
      <c r="F44" s="63"/>
      <c r="G44" s="137"/>
      <c r="H44" s="65"/>
      <c r="I44" s="66"/>
      <c r="J44" s="67"/>
      <c r="K44" s="46">
        <v>0</v>
      </c>
      <c r="L44" s="138"/>
      <c r="M44" s="117"/>
      <c r="N44" s="113"/>
      <c r="O44" s="70" t="s">
        <v>32</v>
      </c>
      <c r="P44" s="116"/>
      <c r="Q44" s="116"/>
      <c r="R44" s="113"/>
      <c r="S44" s="113"/>
      <c r="T44" s="113"/>
      <c r="U44" s="113"/>
      <c r="V44" s="113"/>
    </row>
    <row r="45" spans="1:22" ht="15" customHeight="1" x14ac:dyDescent="0.2">
      <c r="A45" s="55"/>
      <c r="B45" s="60"/>
      <c r="C45" s="60"/>
      <c r="D45" s="61"/>
      <c r="E45" s="62"/>
      <c r="F45" s="63"/>
      <c r="G45" s="137"/>
      <c r="H45" s="65"/>
      <c r="I45" s="66"/>
      <c r="J45" s="67"/>
      <c r="K45" s="46">
        <v>0</v>
      </c>
      <c r="L45" s="138"/>
      <c r="M45" s="117"/>
      <c r="N45" s="113"/>
      <c r="O45" s="70" t="s">
        <v>32</v>
      </c>
      <c r="P45" s="116"/>
      <c r="Q45" s="116"/>
      <c r="R45" s="113"/>
      <c r="S45" s="113"/>
      <c r="T45" s="113"/>
      <c r="U45" s="113"/>
      <c r="V45" s="113"/>
    </row>
    <row r="46" spans="1:22" ht="15" customHeight="1" x14ac:dyDescent="0.2">
      <c r="A46" s="55"/>
      <c r="B46" s="60"/>
      <c r="C46" s="60"/>
      <c r="D46" s="61"/>
      <c r="E46" s="62"/>
      <c r="F46" s="63"/>
      <c r="G46" s="137"/>
      <c r="H46" s="65"/>
      <c r="I46" s="66"/>
      <c r="J46" s="67"/>
      <c r="K46" s="46">
        <v>0</v>
      </c>
      <c r="L46" s="138"/>
      <c r="M46" s="117"/>
      <c r="N46" s="113"/>
      <c r="O46" s="70" t="s">
        <v>32</v>
      </c>
      <c r="P46" s="116"/>
      <c r="Q46" s="116"/>
      <c r="R46" s="113"/>
      <c r="S46" s="113"/>
      <c r="T46" s="113"/>
      <c r="U46" s="113"/>
      <c r="V46" s="113"/>
    </row>
    <row r="47" spans="1:22" ht="15" customHeight="1" x14ac:dyDescent="0.2">
      <c r="A47" s="55"/>
      <c r="B47" s="60"/>
      <c r="C47" s="60"/>
      <c r="D47" s="61"/>
      <c r="E47" s="62"/>
      <c r="F47" s="63"/>
      <c r="G47" s="137"/>
      <c r="H47" s="65"/>
      <c r="I47" s="66"/>
      <c r="J47" s="67"/>
      <c r="K47" s="46">
        <v>0</v>
      </c>
      <c r="L47" s="138"/>
      <c r="M47" s="117"/>
      <c r="N47" s="113"/>
      <c r="O47" s="70" t="s">
        <v>32</v>
      </c>
      <c r="P47" s="116"/>
      <c r="Q47" s="116"/>
      <c r="R47" s="113"/>
      <c r="S47" s="113"/>
      <c r="T47" s="113"/>
      <c r="U47" s="113"/>
      <c r="V47" s="113"/>
    </row>
    <row r="48" spans="1:22" ht="15" customHeight="1" x14ac:dyDescent="0.2">
      <c r="A48" s="55"/>
      <c r="B48" s="60"/>
      <c r="C48" s="60"/>
      <c r="D48" s="61"/>
      <c r="E48" s="62"/>
      <c r="F48" s="63"/>
      <c r="G48" s="137"/>
      <c r="H48" s="65"/>
      <c r="I48" s="66"/>
      <c r="J48" s="67"/>
      <c r="K48" s="46">
        <v>0</v>
      </c>
      <c r="L48" s="138"/>
      <c r="M48" s="117"/>
      <c r="N48" s="113"/>
      <c r="O48" s="70" t="s">
        <v>32</v>
      </c>
      <c r="P48" s="116"/>
      <c r="Q48" s="116"/>
      <c r="R48" s="113"/>
      <c r="S48" s="113"/>
      <c r="T48" s="113"/>
      <c r="U48" s="113"/>
      <c r="V48" s="113"/>
    </row>
    <row r="49" spans="1:22" ht="15" customHeight="1" x14ac:dyDescent="0.2">
      <c r="A49" s="55"/>
      <c r="B49" s="60"/>
      <c r="C49" s="60"/>
      <c r="D49" s="61"/>
      <c r="E49" s="62"/>
      <c r="F49" s="63"/>
      <c r="G49" s="137"/>
      <c r="H49" s="65"/>
      <c r="I49" s="66"/>
      <c r="J49" s="67"/>
      <c r="K49" s="46">
        <v>0</v>
      </c>
      <c r="L49" s="138"/>
      <c r="M49" s="117"/>
      <c r="N49" s="113"/>
      <c r="O49" s="70" t="s">
        <v>32</v>
      </c>
      <c r="P49" s="116"/>
      <c r="Q49" s="116"/>
      <c r="R49" s="113"/>
      <c r="S49" s="113"/>
      <c r="T49" s="113"/>
      <c r="U49" s="113"/>
      <c r="V49" s="113"/>
    </row>
    <row r="50" spans="1:22" ht="15" customHeight="1" x14ac:dyDescent="0.2">
      <c r="A50" s="55"/>
      <c r="B50" s="60"/>
      <c r="C50" s="60"/>
      <c r="D50" s="61"/>
      <c r="E50" s="62"/>
      <c r="F50" s="63"/>
      <c r="G50" s="137"/>
      <c r="H50" s="65"/>
      <c r="I50" s="66"/>
      <c r="J50" s="67"/>
      <c r="K50" s="46">
        <v>0</v>
      </c>
      <c r="L50" s="138"/>
      <c r="M50" s="117"/>
      <c r="N50" s="113"/>
      <c r="O50" s="70" t="s">
        <v>32</v>
      </c>
      <c r="P50" s="116"/>
      <c r="Q50" s="116"/>
      <c r="R50" s="113"/>
      <c r="S50" s="113"/>
      <c r="T50" s="113"/>
      <c r="U50" s="113"/>
      <c r="V50" s="113"/>
    </row>
    <row r="51" spans="1:22" ht="15" customHeight="1" x14ac:dyDescent="0.2">
      <c r="A51" s="55"/>
      <c r="B51" s="60"/>
      <c r="C51" s="60"/>
      <c r="D51" s="61"/>
      <c r="E51" s="62"/>
      <c r="F51" s="63"/>
      <c r="G51" s="137"/>
      <c r="H51" s="65"/>
      <c r="I51" s="66"/>
      <c r="J51" s="67"/>
      <c r="K51" s="46">
        <v>0</v>
      </c>
      <c r="L51" s="138"/>
      <c r="M51" s="117"/>
      <c r="N51" s="113"/>
      <c r="O51" s="70" t="s">
        <v>32</v>
      </c>
      <c r="P51" s="116"/>
      <c r="Q51" s="116"/>
      <c r="R51" s="113"/>
      <c r="S51" s="113"/>
      <c r="T51" s="113"/>
      <c r="U51" s="113"/>
      <c r="V51" s="113"/>
    </row>
    <row r="52" spans="1:22" ht="15" customHeight="1" outlineLevel="1" x14ac:dyDescent="0.2">
      <c r="A52" s="140"/>
      <c r="B52" s="72"/>
      <c r="C52" s="72"/>
      <c r="D52" s="141"/>
      <c r="E52" s="73"/>
      <c r="F52" s="74"/>
      <c r="G52" s="137"/>
      <c r="H52" s="65"/>
      <c r="I52" s="66"/>
      <c r="J52" s="67"/>
      <c r="K52" s="46">
        <v>0</v>
      </c>
      <c r="L52" s="113"/>
      <c r="M52" s="117"/>
      <c r="N52" s="113"/>
      <c r="O52" s="70" t="s">
        <v>32</v>
      </c>
      <c r="P52" s="116"/>
      <c r="Q52" s="116"/>
      <c r="R52" s="113"/>
      <c r="S52" s="113"/>
      <c r="T52" s="113"/>
      <c r="U52" s="113"/>
      <c r="V52" s="113"/>
    </row>
    <row r="53" spans="1:22" ht="12" customHeight="1" collapsed="1" x14ac:dyDescent="0.25">
      <c r="A53" s="142"/>
      <c r="B53" s="142"/>
      <c r="C53" s="142"/>
      <c r="D53" s="143">
        <f>SUM(D9:D52)</f>
        <v>50</v>
      </c>
      <c r="E53" s="142"/>
      <c r="F53" s="142"/>
      <c r="G53" s="77"/>
      <c r="H53" s="144">
        <f>SUM(H9:H51)</f>
        <v>0</v>
      </c>
      <c r="I53" s="79"/>
      <c r="J53" s="80"/>
      <c r="K53" s="75"/>
      <c r="L53" s="113"/>
      <c r="M53" s="114"/>
      <c r="N53" s="113"/>
      <c r="O53" s="116"/>
      <c r="P53" s="116"/>
      <c r="Q53" s="116"/>
      <c r="R53" s="113"/>
      <c r="S53" s="113"/>
      <c r="T53" s="113"/>
      <c r="U53" s="113"/>
      <c r="V53" s="113"/>
    </row>
    <row r="54" spans="1:22" ht="12" customHeight="1" x14ac:dyDescent="0.2">
      <c r="A54" s="11"/>
      <c r="B54" s="11"/>
      <c r="C54" s="81" t="s">
        <v>33</v>
      </c>
      <c r="D54" s="82">
        <f>SUM(D9:D51)</f>
        <v>50</v>
      </c>
      <c r="E54" s="83">
        <v>0.3</v>
      </c>
      <c r="F54" s="84">
        <f>D54*E54</f>
        <v>15</v>
      </c>
      <c r="G54" s="11"/>
      <c r="H54" s="11"/>
      <c r="K54" s="11"/>
      <c r="L54" s="113"/>
      <c r="M54" s="114"/>
      <c r="N54" s="113"/>
      <c r="O54" s="116"/>
      <c r="P54" s="116"/>
      <c r="Q54" s="116"/>
      <c r="R54" s="113"/>
      <c r="S54" s="113"/>
      <c r="T54" s="113"/>
      <c r="U54" s="113"/>
      <c r="V54" s="113"/>
    </row>
    <row r="55" spans="1:22" ht="12" customHeight="1" x14ac:dyDescent="0.2">
      <c r="A55" s="11"/>
      <c r="B55" s="11"/>
      <c r="C55" s="85" t="s">
        <v>44</v>
      </c>
      <c r="D55" s="86">
        <f>SUMIF($J$9:$J$51,1,$K$9:$K$51)</f>
        <v>0</v>
      </c>
      <c r="E55" s="83">
        <v>0.02</v>
      </c>
      <c r="F55" s="87">
        <f>D55*E55</f>
        <v>0</v>
      </c>
      <c r="G55" s="88"/>
      <c r="H55" s="89"/>
      <c r="I55" s="90" t="s">
        <v>34</v>
      </c>
      <c r="J55" s="175">
        <f ca="1">TODAY()</f>
        <v>45673</v>
      </c>
      <c r="K55" s="175"/>
      <c r="L55" s="113"/>
      <c r="M55" s="114"/>
      <c r="N55" s="113"/>
      <c r="O55" s="116"/>
      <c r="P55" s="116"/>
      <c r="Q55" s="116"/>
      <c r="R55" s="113"/>
      <c r="S55" s="113"/>
      <c r="T55" s="113"/>
      <c r="U55" s="113"/>
      <c r="V55" s="113"/>
    </row>
    <row r="56" spans="1:22" ht="12" customHeight="1" x14ac:dyDescent="0.25">
      <c r="A56" s="11"/>
      <c r="B56" s="11"/>
      <c r="C56" s="81"/>
      <c r="D56" s="91">
        <f>SUMIF($J$9:$J$51,"&gt;1",$K$9:$K$51)</f>
        <v>0</v>
      </c>
      <c r="E56" s="92"/>
      <c r="F56" s="93">
        <f>D56*E56</f>
        <v>0</v>
      </c>
      <c r="G56" s="88"/>
      <c r="H56" s="94" t="s">
        <v>35</v>
      </c>
      <c r="I56" s="95"/>
      <c r="J56" s="96"/>
      <c r="K56" s="97"/>
      <c r="L56" s="113"/>
      <c r="M56" s="114"/>
      <c r="N56" s="113"/>
      <c r="O56" s="116"/>
      <c r="P56" s="116"/>
      <c r="Q56" s="116"/>
      <c r="R56" s="113"/>
      <c r="S56" s="113"/>
      <c r="T56" s="113"/>
      <c r="U56" s="113"/>
      <c r="V56" s="113"/>
    </row>
    <row r="57" spans="1:22" ht="12" customHeight="1" x14ac:dyDescent="0.25">
      <c r="A57" s="11"/>
      <c r="B57" s="11"/>
      <c r="C57" s="11"/>
      <c r="D57" s="11"/>
      <c r="E57" s="85" t="s">
        <v>36</v>
      </c>
      <c r="F57" s="87">
        <f>SUM(F54:F56)</f>
        <v>15</v>
      </c>
      <c r="G57" s="11"/>
      <c r="H57" s="11"/>
      <c r="I57" s="11"/>
      <c r="J57" s="98"/>
      <c r="K57" s="11"/>
      <c r="L57" s="113"/>
      <c r="M57" s="114"/>
      <c r="N57" s="113"/>
      <c r="O57" s="116"/>
      <c r="P57" s="116"/>
      <c r="Q57" s="116"/>
      <c r="R57" s="113"/>
      <c r="S57" s="113"/>
      <c r="T57" s="113"/>
      <c r="U57" s="113"/>
      <c r="V57" s="113"/>
    </row>
    <row r="58" spans="1:22" ht="9.75" customHeight="1" x14ac:dyDescent="0.2">
      <c r="A58" s="11"/>
      <c r="B58" s="11"/>
      <c r="C58" s="11"/>
      <c r="D58" s="11"/>
      <c r="E58" s="99" t="s">
        <v>37</v>
      </c>
      <c r="F58" s="87">
        <f>SUM(H9:H51)</f>
        <v>0</v>
      </c>
      <c r="G58" s="11"/>
      <c r="H58" s="11"/>
      <c r="I58" s="11"/>
      <c r="J58" s="11"/>
      <c r="K58" s="11"/>
      <c r="L58" s="113"/>
      <c r="M58" s="114"/>
      <c r="N58" s="113"/>
      <c r="O58" s="116"/>
      <c r="P58" s="116"/>
      <c r="Q58" s="116"/>
      <c r="R58" s="113"/>
      <c r="S58" s="113"/>
      <c r="T58" s="113"/>
      <c r="U58" s="113"/>
      <c r="V58" s="113"/>
    </row>
    <row r="59" spans="1:22" ht="14.25" customHeight="1" thickBot="1" x14ac:dyDescent="0.25">
      <c r="A59" s="11"/>
      <c r="B59" s="11"/>
      <c r="C59" s="11"/>
      <c r="D59" s="11"/>
      <c r="E59" s="145" t="s">
        <v>38</v>
      </c>
      <c r="F59" s="146">
        <f>F57+F58</f>
        <v>15</v>
      </c>
      <c r="G59" s="11"/>
      <c r="H59" s="102"/>
      <c r="I59" s="102"/>
      <c r="J59" s="102"/>
      <c r="K59" s="102"/>
      <c r="L59" s="113"/>
      <c r="M59" s="114"/>
      <c r="N59" s="113"/>
      <c r="O59" s="116"/>
      <c r="P59" s="116"/>
      <c r="Q59" s="116"/>
      <c r="R59" s="113"/>
      <c r="S59" s="113"/>
      <c r="T59" s="113"/>
      <c r="U59" s="113"/>
      <c r="V59" s="113"/>
    </row>
    <row r="60" spans="1:22" ht="9.75" customHeight="1" thickTop="1" x14ac:dyDescent="0.2">
      <c r="A60" s="102"/>
      <c r="B60" s="102"/>
      <c r="C60" s="102"/>
      <c r="D60" s="102"/>
      <c r="E60" s="102"/>
      <c r="F60" s="102"/>
      <c r="G60" s="102"/>
      <c r="H60" s="147" t="s">
        <v>39</v>
      </c>
      <c r="I60" s="148"/>
      <c r="J60" s="148"/>
      <c r="K60" s="148"/>
      <c r="L60" s="113"/>
      <c r="M60" s="114"/>
      <c r="N60" s="113"/>
      <c r="O60" s="116"/>
      <c r="P60" s="116"/>
      <c r="Q60" s="116"/>
      <c r="R60" s="113"/>
      <c r="S60" s="113"/>
      <c r="T60" s="113"/>
      <c r="U60" s="113"/>
      <c r="V60" s="113"/>
    </row>
    <row r="61" spans="1:22" ht="11.25" customHeight="1" x14ac:dyDescent="0.2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6"/>
      <c r="P61" s="116"/>
      <c r="Q61" s="116"/>
      <c r="R61" s="113"/>
      <c r="S61" s="113"/>
      <c r="T61" s="113"/>
      <c r="U61" s="113"/>
      <c r="V61" s="113"/>
    </row>
    <row r="62" spans="1:22" x14ac:dyDescent="0.2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6"/>
      <c r="P62" s="116"/>
      <c r="Q62" s="116"/>
      <c r="R62" s="113"/>
      <c r="S62" s="113"/>
      <c r="T62" s="113"/>
      <c r="U62" s="113"/>
      <c r="V62" s="113"/>
    </row>
    <row r="63" spans="1:22" x14ac:dyDescent="0.2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6"/>
      <c r="P63" s="116"/>
      <c r="Q63" s="116"/>
      <c r="R63" s="113"/>
      <c r="S63" s="113"/>
      <c r="T63" s="113"/>
      <c r="U63" s="113"/>
      <c r="V63" s="113"/>
    </row>
    <row r="64" spans="1:22" x14ac:dyDescent="0.2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6"/>
      <c r="P64" s="116"/>
      <c r="Q64" s="116"/>
      <c r="R64" s="113"/>
      <c r="S64" s="113"/>
      <c r="T64" s="113"/>
      <c r="U64" s="113"/>
      <c r="V64" s="113"/>
    </row>
    <row r="65" spans="1:22" x14ac:dyDescent="0.2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6"/>
      <c r="P65" s="116"/>
      <c r="Q65" s="116"/>
      <c r="R65" s="113"/>
      <c r="S65" s="113"/>
      <c r="T65" s="113"/>
      <c r="U65" s="113"/>
      <c r="V65" s="113"/>
    </row>
    <row r="66" spans="1:22" x14ac:dyDescent="0.2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6"/>
      <c r="P66" s="116"/>
      <c r="Q66" s="116"/>
      <c r="R66" s="113"/>
      <c r="S66" s="113"/>
      <c r="T66" s="113"/>
      <c r="U66" s="113"/>
      <c r="V66" s="113"/>
    </row>
    <row r="67" spans="1:22" x14ac:dyDescent="0.2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</row>
    <row r="68" spans="1:22" x14ac:dyDescent="0.2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</row>
    <row r="69" spans="1:22" x14ac:dyDescent="0.2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49"/>
      <c r="R69" s="113"/>
      <c r="S69" s="113"/>
      <c r="T69" s="113"/>
      <c r="U69" s="113"/>
      <c r="V69" s="113"/>
    </row>
    <row r="70" spans="1:22" x14ac:dyDescent="0.2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</row>
    <row r="71" spans="1:22" x14ac:dyDescent="0.2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2" spans="1:22" x14ac:dyDescent="0.2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</row>
    <row r="73" spans="1:22" x14ac:dyDescent="0.2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</row>
    <row r="74" spans="1:22" x14ac:dyDescent="0.2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</row>
    <row r="75" spans="1:22" x14ac:dyDescent="0.2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</row>
    <row r="76" spans="1:22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</row>
    <row r="77" spans="1:22" x14ac:dyDescent="0.2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</row>
    <row r="78" spans="1:22" x14ac:dyDescent="0.2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</row>
    <row r="79" spans="1:22" x14ac:dyDescent="0.2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</row>
    <row r="80" spans="1:22" x14ac:dyDescent="0.2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</row>
    <row r="81" spans="1:22" x14ac:dyDescent="0.2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</row>
    <row r="82" spans="1:22" x14ac:dyDescent="0.2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</row>
    <row r="83" spans="1:22" x14ac:dyDescent="0.2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</row>
    <row r="84" spans="1:22" x14ac:dyDescent="0.2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</row>
    <row r="85" spans="1:22" x14ac:dyDescent="0.2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</row>
    <row r="86" spans="1:22" x14ac:dyDescent="0.2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</row>
    <row r="87" spans="1:22" x14ac:dyDescent="0.2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</row>
    <row r="88" spans="1:22" x14ac:dyDescent="0.2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</row>
    <row r="89" spans="1:22" x14ac:dyDescent="0.2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</row>
  </sheetData>
  <mergeCells count="3">
    <mergeCell ref="J55:K55"/>
    <mergeCell ref="B1:E1"/>
    <mergeCell ref="B2:E2"/>
  </mergeCells>
  <phoneticPr fontId="4" type="noConversion"/>
  <printOptions gridLinesSet="0"/>
  <pageMargins left="0.7" right="0.25" top="0.35" bottom="0.21" header="0.25" footer="0.19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MeldungVorAbr">
                <anchor moveWithCells="1" sizeWithCells="1">
                  <from>
                    <xdr:col>12</xdr:col>
                    <xdr:colOff>19050</xdr:colOff>
                    <xdr:row>0</xdr:row>
                    <xdr:rowOff>133350</xdr:rowOff>
                  </from>
                  <to>
                    <xdr:col>15</xdr:col>
                    <xdr:colOff>285750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RKA V3</vt:lpstr>
      <vt:lpstr>Kopie</vt:lpstr>
      <vt:lpstr>Kopie!Druckbereich</vt:lpstr>
      <vt:lpstr>'RKA V3'!Druckbereich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</dc:creator>
  <cp:lastModifiedBy>Oliver Brandt - Kirchenamt Uelzen</cp:lastModifiedBy>
  <cp:lastPrinted>2022-11-17T06:34:59Z</cp:lastPrinted>
  <dcterms:created xsi:type="dcterms:W3CDTF">2010-06-07T07:53:31Z</dcterms:created>
  <dcterms:modified xsi:type="dcterms:W3CDTF">2025-01-16T12:21:16Z</dcterms:modified>
</cp:coreProperties>
</file>